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40" firstSheet="0" activeTab="0"/>
  </bookViews>
  <sheets>
    <sheet name="INFO" sheetId="1" state="visible" r:id="rId2"/>
    <sheet name="DRAWS" sheetId="2" state="visible" r:id="rId3"/>
    <sheet name="DALL" sheetId="3" state="visible" r:id="rId4"/>
    <sheet name="D9" sheetId="4" state="visible" r:id="rId5"/>
    <sheet name="D13" sheetId="5" state="visible" r:id="rId6"/>
    <sheet name="D17" sheetId="6" state="visible" r:id="rId7"/>
    <sheet name="D28" sheetId="7" state="visible" r:id="rId8"/>
    <sheet name="D54" sheetId="8" state="visible" r:id="rId9"/>
    <sheet name="C1" sheetId="9" state="visible" r:id="rId10"/>
    <sheet name="C2" sheetId="10" state="visible" r:id="rId11"/>
    <sheet name="C3" sheetId="11" state="visible" r:id="rId12"/>
    <sheet name="C4" sheetId="12" state="visible" r:id="rId13"/>
    <sheet name="C5" sheetId="13" state="visible" r:id="rId14"/>
    <sheet name="C6" sheetId="14" state="visible" r:id="rId15"/>
    <sheet name="P" sheetId="15" state="visible" r:id="rId16"/>
  </sheets>
  <calcPr iterateCount="100" refMode="A1" iterate="false" iterateDelta="0.001"/>
</workbook>
</file>

<file path=xl/sharedStrings.xml><?xml version="1.0" encoding="utf-8"?>
<sst xmlns="http://schemas.openxmlformats.org/spreadsheetml/2006/main" count="212" uniqueCount="46">
  <si>
    <t>DRAWS sheet is where you add new draws...follow instructions so formulas don't get messed up.</t>
  </si>
  <si>
    <t>C# COUNT sheets track number distribution for each position.  It allows you to quickly see which numbers are hot &amp; cold.</t>
  </si>
  <si>
    <t>D# DISTRO sheets display count of digit distribution by position at various draw intervals.  Also displays a total across positions.</t>
  </si>
  <si>
    <r>
      <t>A Good Lottery Forum: </t>
    </r>
    <r>
      <rPr>
        <sz val="10"/>
        <color rgb="FF0000FF"/>
        <rFont val="Arial"/>
        <family val="2"/>
        <charset val="1"/>
      </rPr>
      <t>http://www.lottoforums.com/lottery/</t>
    </r>
    <r>
      <rPr>
        <sz val="10"/>
        <rFont val="Arial"/>
        <family val="2"/>
        <charset val="1"/>
      </rPr>
      <t> (My username “blitzed”)</t>
    </r>
  </si>
  <si>
    <t>UPDATES:http://crazynuts.hollosite.com/lottery_spreadsheets/</t>
  </si>
  <si>
    <t>CONTACT ME: Send EMAIL to my Yahoo account: JPP_SD or Twitter: pick3</t>
  </si>
  <si>
    <t>Cheers!</t>
  </si>
  <si>
    <r>
      <t>◄Insert H-M, enter new draw, paste cols H-M over A-F</t>
    </r>
    <r>
      <rPr>
        <sz val="11"/>
        <rFont val="DejaVu Sans Mono"/>
        <family val="3"/>
        <charset val="1"/>
      </rPr>
      <t>to preserve formulas.</t>
    </r>
  </si>
  <si>
    <t>MEDIAN</t>
  </si>
  <si>
    <t>LAST NUMBER MISSING...</t>
  </si>
  <si>
    <t>Ball#▼</t>
  </si>
  <si>
    <t>NUM1</t>
  </si>
  <si>
    <t>NUM2</t>
  </si>
  <si>
    <t>NUM3</t>
  </si>
  <si>
    <t>NUM4</t>
  </si>
  <si>
    <t>NUM5</t>
  </si>
  <si>
    <t>NUM6</t>
  </si>
  <si>
    <t>In Any Position</t>
  </si>
  <si>
    <t>9Draws</t>
  </si>
  <si>
    <t>0x</t>
  </si>
  <si>
    <t>1x</t>
  </si>
  <si>
    <t>2x</t>
  </si>
  <si>
    <t>3x</t>
  </si>
  <si>
    <t>4x</t>
  </si>
  <si>
    <t>5x</t>
  </si>
  <si>
    <t>6x</t>
  </si>
  <si>
    <t>7x</t>
  </si>
  <si>
    <t>8x</t>
  </si>
  <si>
    <t>13Draws</t>
  </si>
  <si>
    <t>9x</t>
  </si>
  <si>
    <t>17Draws</t>
  </si>
  <si>
    <t>10x</t>
  </si>
  <si>
    <t>11x</t>
  </si>
  <si>
    <t>28Draws</t>
  </si>
  <si>
    <t>12x</t>
  </si>
  <si>
    <t>13x</t>
  </si>
  <si>
    <t>14x</t>
  </si>
  <si>
    <t>54Draws</t>
  </si>
  <si>
    <t>15x</t>
  </si>
  <si>
    <t>16x</t>
  </si>
  <si>
    <t>17x</t>
  </si>
  <si>
    <t>18x</t>
  </si>
  <si>
    <t>19x</t>
  </si>
  <si>
    <t>20x</t>
  </si>
  <si>
    <t>21x</t>
  </si>
  <si>
    <t>22x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</si>
</sst>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DejaVu Sans Mono"/>
      <family val="3"/>
      <charset val="1"/>
    </font>
    <font>
      <sz val="10"/>
      <color rgb="FF0000FF"/>
      <name val="Arial"/>
      <family val="2"/>
      <charset val="1"/>
    </font>
    <font>
      <sz val="11"/>
      <color rgb="FF0000FF"/>
      <name val="DejaVu Sans Mono"/>
      <family val="3"/>
      <charset val="1"/>
    </font>
    <font>
      <sz val="10"/>
      <name val="DejaVu Sans Mono"/>
      <family val="3"/>
      <charset val="1"/>
    </font>
    <font>
      <sz val="11"/>
      <name val="Arial"/>
      <family val="2"/>
      <charset val="1"/>
    </font>
    <font>
      <b val="true"/>
      <sz val="10"/>
      <name val="DejaVu Sans Mono"/>
      <family val="3"/>
      <charset val="1"/>
    </font>
    <font>
      <b val="true"/>
      <sz val="11"/>
      <name val="DejaVu Sans Mono"/>
      <family val="3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b val="true"/>
        <i val="true"/>
        <sz val="10"/>
        <name val="Arial"/>
        <family val="2"/>
        <charset val="1"/>
      </font>
      <fill>
        <patternFill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lottoforums.com/lottery/" TargetMode="External"/><Relationship Id="rId2" Type="http://schemas.openxmlformats.org/officeDocument/2006/relationships/hyperlink" Target="http://crazynuts.hollosite.com/lottery_spreadsheets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3"/>
  <sheetViews>
    <sheetView windowProtection="false" showFormulas="false" showGridLines="true" showRowColHeaders="true" showZeros="true" rightToLeft="false" tabSelected="true" showOutlineSymbols="true" defaultGridColor="false" view="normal" topLeftCell="A1" colorId="16" zoomScale="100" zoomScaleNormal="100" zoomScalePageLayoutView="100" workbookViewId="0">
      <selection pane="topLeft" activeCell="A13" activeCellId="0" sqref="A13"/>
    </sheetView>
  </sheetViews>
  <sheetFormatPr defaultRowHeight="13.3"/>
  <cols>
    <col collapsed="false" hidden="false" max="1" min="1" style="1" width="166.102040816327"/>
    <col collapsed="false" hidden="false" max="2" min="2" style="1" width="2.68367346938775"/>
    <col collapsed="false" hidden="false" max="256" min="3" style="1" width="11.5"/>
    <col collapsed="false" hidden="false" max="1025" min="257" style="1" width="11.5663265306122"/>
  </cols>
  <sheetData>
    <row r="1" customFormat="false" ht="14.9" hidden="false" customHeight="false" outlineLevel="0" collapsed="false">
      <c r="A1" s="1" t="s">
        <v>0</v>
      </c>
    </row>
    <row r="2" customFormat="false" ht="13.3" hidden="false" customHeight="false" outlineLevel="0" collapsed="false">
      <c r="A2" s="0"/>
    </row>
    <row r="3" customFormat="false" ht="13.3" hidden="false" customHeight="false" outlineLevel="0" collapsed="false">
      <c r="A3" s="1" t="s">
        <v>1</v>
      </c>
    </row>
    <row r="4" customFormat="false" ht="13.3" hidden="false" customHeight="false" outlineLevel="0" collapsed="false">
      <c r="A4" s="0"/>
    </row>
    <row r="5" customFormat="false" ht="13.3" hidden="false" customHeight="false" outlineLevel="0" collapsed="false">
      <c r="A5" s="1" t="s">
        <v>2</v>
      </c>
    </row>
    <row r="6" customFormat="false" ht="13.3" hidden="false" customHeight="false" outlineLevel="0" collapsed="false">
      <c r="A6" s="0"/>
    </row>
    <row r="7" customFormat="false" ht="13.8" hidden="false" customHeight="false" outlineLevel="0" collapsed="false">
      <c r="A7" s="0" t="s">
        <v>3</v>
      </c>
    </row>
    <row r="8" customFormat="false" ht="13.8" hidden="false" customHeight="false" outlineLevel="0" collapsed="false">
      <c r="A8" s="0"/>
    </row>
    <row r="9" customFormat="false" ht="14.9" hidden="false" customHeight="false" outlineLevel="0" collapsed="false">
      <c r="A9" s="2" t="s">
        <v>4</v>
      </c>
    </row>
    <row r="10" customFormat="false" ht="13.3" hidden="false" customHeight="false" outlineLevel="0" collapsed="false">
      <c r="A10" s="0"/>
    </row>
    <row r="11" customFormat="false" ht="13.3" hidden="false" customHeight="false" outlineLevel="0" collapsed="false">
      <c r="A11" s="1" t="s">
        <v>5</v>
      </c>
    </row>
    <row r="12" customFormat="false" ht="13.3" hidden="false" customHeight="false" outlineLevel="0" collapsed="false">
      <c r="A12" s="0"/>
    </row>
    <row r="13" customFormat="false" ht="13.8" hidden="false" customHeight="false" outlineLevel="0" collapsed="false">
      <c r="A13" s="1" t="s">
        <v>6</v>
      </c>
    </row>
  </sheetData>
  <hyperlinks>
    <hyperlink ref="A7" r:id="rId1" display="http://www.lottoforums.com/lottery/"/>
    <hyperlink ref="A9" r:id="rId2" display="UPDATES:http://crazynuts.hollosite.com/lottery_spreadsheets/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49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AK1" activeCellId="0" sqref="AK1"/>
    </sheetView>
  </sheetViews>
  <sheetFormatPr defaultRowHeight="13.3"/>
  <cols>
    <col collapsed="false" hidden="false" max="36" min="1" style="1" width="3.06122448979592"/>
    <col collapsed="false" hidden="false" max="1021" min="37" style="1" width="10.5459183673469"/>
    <col collapsed="false" hidden="false" max="1025" min="1022" style="3" width="10.5459183673469"/>
  </cols>
  <sheetData>
    <row r="1" customFormat="false" ht="13.3" hidden="false" customHeight="false" outlineLevel="0" collapsed="false">
      <c r="A1" s="7" t="n">
        <v>1</v>
      </c>
      <c r="B1" s="7" t="n">
        <v>2</v>
      </c>
      <c r="C1" s="7" t="n">
        <v>3</v>
      </c>
      <c r="D1" s="7" t="n">
        <v>4</v>
      </c>
      <c r="E1" s="7" t="n">
        <v>5</v>
      </c>
      <c r="F1" s="7" t="n">
        <v>6</v>
      </c>
      <c r="G1" s="7" t="n">
        <v>7</v>
      </c>
      <c r="H1" s="7" t="n">
        <v>8</v>
      </c>
      <c r="I1" s="7" t="n">
        <v>9</v>
      </c>
      <c r="J1" s="7" t="n">
        <v>10</v>
      </c>
      <c r="K1" s="7" t="n">
        <v>11</v>
      </c>
      <c r="L1" s="7" t="n">
        <v>12</v>
      </c>
      <c r="M1" s="7" t="n">
        <v>13</v>
      </c>
      <c r="N1" s="7" t="n">
        <v>14</v>
      </c>
      <c r="O1" s="7" t="n">
        <v>15</v>
      </c>
      <c r="P1" s="7" t="n">
        <v>16</v>
      </c>
      <c r="Q1" s="7" t="n">
        <v>17</v>
      </c>
      <c r="R1" s="7" t="n">
        <v>18</v>
      </c>
      <c r="S1" s="7" t="n">
        <v>19</v>
      </c>
      <c r="T1" s="7" t="n">
        <v>20</v>
      </c>
      <c r="U1" s="7" t="n">
        <v>21</v>
      </c>
      <c r="V1" s="7" t="n">
        <v>22</v>
      </c>
      <c r="W1" s="7" t="n">
        <v>23</v>
      </c>
      <c r="X1" s="7" t="n">
        <v>24</v>
      </c>
      <c r="Y1" s="7" t="n">
        <v>25</v>
      </c>
      <c r="Z1" s="7" t="n">
        <v>26</v>
      </c>
      <c r="AA1" s="7" t="n">
        <v>27</v>
      </c>
      <c r="AB1" s="7" t="n">
        <v>28</v>
      </c>
      <c r="AC1" s="7" t="n">
        <v>29</v>
      </c>
      <c r="AD1" s="7" t="n">
        <v>30</v>
      </c>
      <c r="AE1" s="7" t="n">
        <v>31</v>
      </c>
      <c r="AF1" s="7" t="n">
        <v>32</v>
      </c>
      <c r="AG1" s="7" t="n">
        <v>33</v>
      </c>
      <c r="AH1" s="7" t="n">
        <v>34</v>
      </c>
      <c r="AI1" s="7" t="n">
        <v>35</v>
      </c>
      <c r="AJ1" s="7" t="n">
        <v>36</v>
      </c>
    </row>
    <row r="2" customFormat="false" ht="13.3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</row>
    <row r="3" customFormat="false" ht="14.9" hidden="false" customHeight="false" outlineLevel="0" collapsed="false">
      <c r="A3" s="1" t="n">
        <f aca="false">IF(DRAWS!$B3=A$1,0,A2+1)</f>
        <v>1</v>
      </c>
      <c r="B3" s="1" t="n">
        <f aca="false">IF(DRAWS!$B3=B$1,0,B2+1)</f>
        <v>1</v>
      </c>
      <c r="C3" s="1" t="n">
        <f aca="false">IF(DRAWS!$B3=C$1,0,C2+1)</f>
        <v>1</v>
      </c>
      <c r="D3" s="1" t="n">
        <f aca="false">IF(DRAWS!$B3=D$1,0,D2+1)</f>
        <v>1</v>
      </c>
      <c r="E3" s="1" t="n">
        <f aca="false">IF(DRAWS!$B3=E$1,0,E2+1)</f>
        <v>1</v>
      </c>
      <c r="F3" s="1" t="n">
        <f aca="false">IF(DRAWS!$B3=F$1,0,F2+1)</f>
        <v>1</v>
      </c>
      <c r="G3" s="1" t="n">
        <f aca="false">IF(DRAWS!$B3=G$1,0,G2+1)</f>
        <v>1</v>
      </c>
      <c r="H3" s="1" t="n">
        <f aca="false">IF(DRAWS!$B3=H$1,0,H2+1)</f>
        <v>1</v>
      </c>
      <c r="I3" s="1" t="n">
        <f aca="false">IF(DRAWS!$B3=I$1,0,I2+1)</f>
        <v>1</v>
      </c>
      <c r="J3" s="1" t="n">
        <f aca="false">IF(DRAWS!$B3=J$1,0,J2+1)</f>
        <v>1</v>
      </c>
      <c r="K3" s="1" t="n">
        <f aca="false">IF(DRAWS!$B3=K$1,0,K2+1)</f>
        <v>1</v>
      </c>
      <c r="L3" s="1" t="n">
        <f aca="false">IF(DRAWS!$B3=L$1,0,L2+1)</f>
        <v>1</v>
      </c>
      <c r="M3" s="1" t="n">
        <f aca="false">IF(DRAWS!$B3=M$1,0,M2+1)</f>
        <v>1</v>
      </c>
      <c r="N3" s="1" t="n">
        <f aca="false">IF(DRAWS!$B3=N$1,0,N2+1)</f>
        <v>1</v>
      </c>
      <c r="O3" s="1" t="n">
        <f aca="false">IF(DRAWS!$B3=O$1,0,O2+1)</f>
        <v>1</v>
      </c>
      <c r="P3" s="1" t="n">
        <f aca="false">IF(DRAWS!$B3=P$1,0,P2+1)</f>
        <v>1</v>
      </c>
      <c r="Q3" s="1" t="n">
        <f aca="false">IF(DRAWS!$B3=Q$1,0,Q2+1)</f>
        <v>1</v>
      </c>
      <c r="R3" s="1" t="n">
        <f aca="false">IF(DRAWS!$B3=R$1,0,R2+1)</f>
        <v>1</v>
      </c>
      <c r="S3" s="1" t="n">
        <f aca="false">IF(DRAWS!$B3=S$1,0,S2+1)</f>
        <v>1</v>
      </c>
      <c r="T3" s="1" t="n">
        <f aca="false">IF(DRAWS!$B3=T$1,0,T2+1)</f>
        <v>1</v>
      </c>
      <c r="U3" s="1" t="n">
        <f aca="false">IF(DRAWS!$B3=U$1,0,U2+1)</f>
        <v>1</v>
      </c>
      <c r="V3" s="1" t="n">
        <f aca="false">IF(DRAWS!$B3=V$1,0,V2+1)</f>
        <v>0</v>
      </c>
      <c r="W3" s="1" t="n">
        <f aca="false">IF(DRAWS!$B3=W$1,0,W2+1)</f>
        <v>1</v>
      </c>
      <c r="X3" s="1" t="n">
        <f aca="false">IF(DRAWS!$B3=X$1,0,X2+1)</f>
        <v>1</v>
      </c>
      <c r="Y3" s="1" t="n">
        <f aca="false">IF(DRAWS!$B3=Y$1,0,Y2+1)</f>
        <v>1</v>
      </c>
      <c r="Z3" s="1" t="n">
        <f aca="false">IF(DRAWS!$B3=Z$1,0,Z2+1)</f>
        <v>1</v>
      </c>
      <c r="AA3" s="1" t="n">
        <f aca="false">IF(DRAWS!$B3=AA$1,0,AA2+1)</f>
        <v>1</v>
      </c>
      <c r="AB3" s="1" t="n">
        <f aca="false">IF(DRAWS!$B3=AB$1,0,AB2+1)</f>
        <v>1</v>
      </c>
      <c r="AC3" s="1" t="n">
        <f aca="false">IF(DRAWS!$B3=AC$1,0,AC2+1)</f>
        <v>1</v>
      </c>
      <c r="AD3" s="1" t="n">
        <f aca="false">IF(DRAWS!$B3=AD$1,0,AD2+1)</f>
        <v>1</v>
      </c>
      <c r="AE3" s="1" t="n">
        <f aca="false">IF(DRAWS!$B3=AE$1,0,AE2+1)</f>
        <v>1</v>
      </c>
      <c r="AF3" s="1" t="n">
        <f aca="false">IF(DRAWS!$B3=AF$1,0,AF2+1)</f>
        <v>1</v>
      </c>
      <c r="AG3" s="1" t="n">
        <f aca="false">IF(DRAWS!$B3=AG$1,0,AG2+1)</f>
        <v>1</v>
      </c>
      <c r="AH3" s="1" t="n">
        <f aca="false">IF(DRAWS!$B3=AH$1,0,AH2+1)</f>
        <v>1</v>
      </c>
      <c r="AI3" s="1" t="n">
        <f aca="false">IF(DRAWS!$B3=AI$1,0,AI2+1)</f>
        <v>1</v>
      </c>
      <c r="AJ3" s="1" t="n">
        <f aca="false">IF(DRAWS!$B3=AJ$1,0,AJ2+1)</f>
        <v>1</v>
      </c>
    </row>
    <row r="4" customFormat="false" ht="14.9" hidden="false" customHeight="false" outlineLevel="0" collapsed="false">
      <c r="A4" s="1" t="n">
        <f aca="false">IF(DRAWS!$B4=A$1,0,A3+1)</f>
        <v>2</v>
      </c>
      <c r="B4" s="1" t="n">
        <f aca="false">IF(DRAWS!$B4=B$1,0,B3+1)</f>
        <v>2</v>
      </c>
      <c r="C4" s="1" t="n">
        <f aca="false">IF(DRAWS!$B4=C$1,0,C3+1)</f>
        <v>2</v>
      </c>
      <c r="D4" s="1" t="n">
        <f aca="false">IF(DRAWS!$B4=D$1,0,D3+1)</f>
        <v>2</v>
      </c>
      <c r="E4" s="1" t="n">
        <f aca="false">IF(DRAWS!$B4=E$1,0,E3+1)</f>
        <v>2</v>
      </c>
      <c r="F4" s="1" t="n">
        <f aca="false">IF(DRAWS!$B4=F$1,0,F3+1)</f>
        <v>2</v>
      </c>
      <c r="G4" s="1" t="n">
        <f aca="false">IF(DRAWS!$B4=G$1,0,G3+1)</f>
        <v>2</v>
      </c>
      <c r="H4" s="1" t="n">
        <f aca="false">IF(DRAWS!$B4=H$1,0,H3+1)</f>
        <v>2</v>
      </c>
      <c r="I4" s="1" t="n">
        <f aca="false">IF(DRAWS!$B4=I$1,0,I3+1)</f>
        <v>2</v>
      </c>
      <c r="J4" s="1" t="n">
        <f aca="false">IF(DRAWS!$B4=J$1,0,J3+1)</f>
        <v>2</v>
      </c>
      <c r="K4" s="1" t="n">
        <f aca="false">IF(DRAWS!$B4=K$1,0,K3+1)</f>
        <v>2</v>
      </c>
      <c r="L4" s="1" t="n">
        <f aca="false">IF(DRAWS!$B4=L$1,0,L3+1)</f>
        <v>2</v>
      </c>
      <c r="M4" s="1" t="n">
        <f aca="false">IF(DRAWS!$B4=M$1,0,M3+1)</f>
        <v>0</v>
      </c>
      <c r="N4" s="1" t="n">
        <f aca="false">IF(DRAWS!$B4=N$1,0,N3+1)</f>
        <v>2</v>
      </c>
      <c r="O4" s="1" t="n">
        <f aca="false">IF(DRAWS!$B4=O$1,0,O3+1)</f>
        <v>2</v>
      </c>
      <c r="P4" s="1" t="n">
        <f aca="false">IF(DRAWS!$B4=P$1,0,P3+1)</f>
        <v>2</v>
      </c>
      <c r="Q4" s="1" t="n">
        <f aca="false">IF(DRAWS!$B4=Q$1,0,Q3+1)</f>
        <v>2</v>
      </c>
      <c r="R4" s="1" t="n">
        <f aca="false">IF(DRAWS!$B4=R$1,0,R3+1)</f>
        <v>2</v>
      </c>
      <c r="S4" s="1" t="n">
        <f aca="false">IF(DRAWS!$B4=S$1,0,S3+1)</f>
        <v>2</v>
      </c>
      <c r="T4" s="1" t="n">
        <f aca="false">IF(DRAWS!$B4=T$1,0,T3+1)</f>
        <v>2</v>
      </c>
      <c r="U4" s="1" t="n">
        <f aca="false">IF(DRAWS!$B4=U$1,0,U3+1)</f>
        <v>2</v>
      </c>
      <c r="V4" s="1" t="n">
        <f aca="false">IF(DRAWS!$B4=V$1,0,V3+1)</f>
        <v>1</v>
      </c>
      <c r="W4" s="1" t="n">
        <f aca="false">IF(DRAWS!$B4=W$1,0,W3+1)</f>
        <v>2</v>
      </c>
      <c r="X4" s="1" t="n">
        <f aca="false">IF(DRAWS!$B4=X$1,0,X3+1)</f>
        <v>2</v>
      </c>
      <c r="Y4" s="1" t="n">
        <f aca="false">IF(DRAWS!$B4=Y$1,0,Y3+1)</f>
        <v>2</v>
      </c>
      <c r="Z4" s="1" t="n">
        <f aca="false">IF(DRAWS!$B4=Z$1,0,Z3+1)</f>
        <v>2</v>
      </c>
      <c r="AA4" s="1" t="n">
        <f aca="false">IF(DRAWS!$B4=AA$1,0,AA3+1)</f>
        <v>2</v>
      </c>
      <c r="AB4" s="1" t="n">
        <f aca="false">IF(DRAWS!$B4=AB$1,0,AB3+1)</f>
        <v>2</v>
      </c>
      <c r="AC4" s="1" t="n">
        <f aca="false">IF(DRAWS!$B4=AC$1,0,AC3+1)</f>
        <v>2</v>
      </c>
      <c r="AD4" s="1" t="n">
        <f aca="false">IF(DRAWS!$B4=AD$1,0,AD3+1)</f>
        <v>2</v>
      </c>
      <c r="AE4" s="1" t="n">
        <f aca="false">IF(DRAWS!$B4=AE$1,0,AE3+1)</f>
        <v>2</v>
      </c>
      <c r="AF4" s="1" t="n">
        <f aca="false">IF(DRAWS!$B4=AF$1,0,AF3+1)</f>
        <v>2</v>
      </c>
      <c r="AG4" s="1" t="n">
        <f aca="false">IF(DRAWS!$B4=AG$1,0,AG3+1)</f>
        <v>2</v>
      </c>
      <c r="AH4" s="1" t="n">
        <f aca="false">IF(DRAWS!$B4=AH$1,0,AH3+1)</f>
        <v>2</v>
      </c>
      <c r="AI4" s="1" t="n">
        <f aca="false">IF(DRAWS!$B4=AI$1,0,AI3+1)</f>
        <v>2</v>
      </c>
      <c r="AJ4" s="1" t="n">
        <f aca="false">IF(DRAWS!$B4=AJ$1,0,AJ3+1)</f>
        <v>2</v>
      </c>
    </row>
    <row r="5" customFormat="false" ht="14.9" hidden="false" customHeight="false" outlineLevel="0" collapsed="false">
      <c r="A5" s="1" t="n">
        <f aca="false">IF(DRAWS!$B5=A$1,0,A4+1)</f>
        <v>3</v>
      </c>
      <c r="B5" s="1" t="n">
        <f aca="false">IF(DRAWS!$B5=B$1,0,B4+1)</f>
        <v>3</v>
      </c>
      <c r="C5" s="1" t="n">
        <f aca="false">IF(DRAWS!$B5=C$1,0,C4+1)</f>
        <v>3</v>
      </c>
      <c r="D5" s="1" t="n">
        <f aca="false">IF(DRAWS!$B5=D$1,0,D4+1)</f>
        <v>3</v>
      </c>
      <c r="E5" s="1" t="n">
        <f aca="false">IF(DRAWS!$B5=E$1,0,E4+1)</f>
        <v>3</v>
      </c>
      <c r="F5" s="1" t="n">
        <f aca="false">IF(DRAWS!$B5=F$1,0,F4+1)</f>
        <v>3</v>
      </c>
      <c r="G5" s="1" t="n">
        <f aca="false">IF(DRAWS!$B5=G$1,0,G4+1)</f>
        <v>3</v>
      </c>
      <c r="H5" s="1" t="n">
        <f aca="false">IF(DRAWS!$B5=H$1,0,H4+1)</f>
        <v>3</v>
      </c>
      <c r="I5" s="1" t="n">
        <f aca="false">IF(DRAWS!$B5=I$1,0,I4+1)</f>
        <v>3</v>
      </c>
      <c r="J5" s="1" t="n">
        <f aca="false">IF(DRAWS!$B5=J$1,0,J4+1)</f>
        <v>3</v>
      </c>
      <c r="K5" s="1" t="n">
        <f aca="false">IF(DRAWS!$B5=K$1,0,K4+1)</f>
        <v>0</v>
      </c>
      <c r="L5" s="1" t="n">
        <f aca="false">IF(DRAWS!$B5=L$1,0,L4+1)</f>
        <v>3</v>
      </c>
      <c r="M5" s="1" t="n">
        <f aca="false">IF(DRAWS!$B5=M$1,0,M4+1)</f>
        <v>1</v>
      </c>
      <c r="N5" s="1" t="n">
        <f aca="false">IF(DRAWS!$B5=N$1,0,N4+1)</f>
        <v>3</v>
      </c>
      <c r="O5" s="1" t="n">
        <f aca="false">IF(DRAWS!$B5=O$1,0,O4+1)</f>
        <v>3</v>
      </c>
      <c r="P5" s="1" t="n">
        <f aca="false">IF(DRAWS!$B5=P$1,0,P4+1)</f>
        <v>3</v>
      </c>
      <c r="Q5" s="1" t="n">
        <f aca="false">IF(DRAWS!$B5=Q$1,0,Q4+1)</f>
        <v>3</v>
      </c>
      <c r="R5" s="1" t="n">
        <f aca="false">IF(DRAWS!$B5=R$1,0,R4+1)</f>
        <v>3</v>
      </c>
      <c r="S5" s="1" t="n">
        <f aca="false">IF(DRAWS!$B5=S$1,0,S4+1)</f>
        <v>3</v>
      </c>
      <c r="T5" s="1" t="n">
        <f aca="false">IF(DRAWS!$B5=T$1,0,T4+1)</f>
        <v>3</v>
      </c>
      <c r="U5" s="1" t="n">
        <f aca="false">IF(DRAWS!$B5=U$1,0,U4+1)</f>
        <v>3</v>
      </c>
      <c r="V5" s="1" t="n">
        <f aca="false">IF(DRAWS!$B5=V$1,0,V4+1)</f>
        <v>2</v>
      </c>
      <c r="W5" s="1" t="n">
        <f aca="false">IF(DRAWS!$B5=W$1,0,W4+1)</f>
        <v>3</v>
      </c>
      <c r="X5" s="1" t="n">
        <f aca="false">IF(DRAWS!$B5=X$1,0,X4+1)</f>
        <v>3</v>
      </c>
      <c r="Y5" s="1" t="n">
        <f aca="false">IF(DRAWS!$B5=Y$1,0,Y4+1)</f>
        <v>3</v>
      </c>
      <c r="Z5" s="1" t="n">
        <f aca="false">IF(DRAWS!$B5=Z$1,0,Z4+1)</f>
        <v>3</v>
      </c>
      <c r="AA5" s="1" t="n">
        <f aca="false">IF(DRAWS!$B5=AA$1,0,AA4+1)</f>
        <v>3</v>
      </c>
      <c r="AB5" s="1" t="n">
        <f aca="false">IF(DRAWS!$B5=AB$1,0,AB4+1)</f>
        <v>3</v>
      </c>
      <c r="AC5" s="1" t="n">
        <f aca="false">IF(DRAWS!$B5=AC$1,0,AC4+1)</f>
        <v>3</v>
      </c>
      <c r="AD5" s="1" t="n">
        <f aca="false">IF(DRAWS!$B5=AD$1,0,AD4+1)</f>
        <v>3</v>
      </c>
      <c r="AE5" s="1" t="n">
        <f aca="false">IF(DRAWS!$B5=AE$1,0,AE4+1)</f>
        <v>3</v>
      </c>
      <c r="AF5" s="1" t="n">
        <f aca="false">IF(DRAWS!$B5=AF$1,0,AF4+1)</f>
        <v>3</v>
      </c>
      <c r="AG5" s="1" t="n">
        <f aca="false">IF(DRAWS!$B5=AG$1,0,AG4+1)</f>
        <v>3</v>
      </c>
      <c r="AH5" s="1" t="n">
        <f aca="false">IF(DRAWS!$B5=AH$1,0,AH4+1)</f>
        <v>3</v>
      </c>
      <c r="AI5" s="1" t="n">
        <f aca="false">IF(DRAWS!$B5=AI$1,0,AI4+1)</f>
        <v>3</v>
      </c>
      <c r="AJ5" s="1" t="n">
        <f aca="false">IF(DRAWS!$B5=AJ$1,0,AJ4+1)</f>
        <v>3</v>
      </c>
    </row>
    <row r="6" customFormat="false" ht="14.9" hidden="false" customHeight="false" outlineLevel="0" collapsed="false">
      <c r="A6" s="1" t="n">
        <f aca="false">IF(DRAWS!$B6=A$1,0,A5+1)</f>
        <v>4</v>
      </c>
      <c r="B6" s="1" t="n">
        <f aca="false">IF(DRAWS!$B6=B$1,0,B5+1)</f>
        <v>4</v>
      </c>
      <c r="C6" s="1" t="n">
        <f aca="false">IF(DRAWS!$B6=C$1,0,C5+1)</f>
        <v>4</v>
      </c>
      <c r="D6" s="1" t="n">
        <f aca="false">IF(DRAWS!$B6=D$1,0,D5+1)</f>
        <v>4</v>
      </c>
      <c r="E6" s="1" t="n">
        <f aca="false">IF(DRAWS!$B6=E$1,0,E5+1)</f>
        <v>4</v>
      </c>
      <c r="F6" s="1" t="n">
        <f aca="false">IF(DRAWS!$B6=F$1,0,F5+1)</f>
        <v>4</v>
      </c>
      <c r="G6" s="1" t="n">
        <f aca="false">IF(DRAWS!$B6=G$1,0,G5+1)</f>
        <v>4</v>
      </c>
      <c r="H6" s="1" t="n">
        <f aca="false">IF(DRAWS!$B6=H$1,0,H5+1)</f>
        <v>4</v>
      </c>
      <c r="I6" s="1" t="n">
        <f aca="false">IF(DRAWS!$B6=I$1,0,I5+1)</f>
        <v>4</v>
      </c>
      <c r="J6" s="1" t="n">
        <f aca="false">IF(DRAWS!$B6=J$1,0,J5+1)</f>
        <v>4</v>
      </c>
      <c r="K6" s="1" t="n">
        <f aca="false">IF(DRAWS!$B6=K$1,0,K5+1)</f>
        <v>1</v>
      </c>
      <c r="L6" s="1" t="n">
        <f aca="false">IF(DRAWS!$B6=L$1,0,L5+1)</f>
        <v>4</v>
      </c>
      <c r="M6" s="1" t="n">
        <f aca="false">IF(DRAWS!$B6=M$1,0,M5+1)</f>
        <v>0</v>
      </c>
      <c r="N6" s="1" t="n">
        <f aca="false">IF(DRAWS!$B6=N$1,0,N5+1)</f>
        <v>4</v>
      </c>
      <c r="O6" s="1" t="n">
        <f aca="false">IF(DRAWS!$B6=O$1,0,O5+1)</f>
        <v>4</v>
      </c>
      <c r="P6" s="1" t="n">
        <f aca="false">IF(DRAWS!$B6=P$1,0,P5+1)</f>
        <v>4</v>
      </c>
      <c r="Q6" s="1" t="n">
        <f aca="false">IF(DRAWS!$B6=Q$1,0,Q5+1)</f>
        <v>4</v>
      </c>
      <c r="R6" s="1" t="n">
        <f aca="false">IF(DRAWS!$B6=R$1,0,R5+1)</f>
        <v>4</v>
      </c>
      <c r="S6" s="1" t="n">
        <f aca="false">IF(DRAWS!$B6=S$1,0,S5+1)</f>
        <v>4</v>
      </c>
      <c r="T6" s="1" t="n">
        <f aca="false">IF(DRAWS!$B6=T$1,0,T5+1)</f>
        <v>4</v>
      </c>
      <c r="U6" s="1" t="n">
        <f aca="false">IF(DRAWS!$B6=U$1,0,U5+1)</f>
        <v>4</v>
      </c>
      <c r="V6" s="1" t="n">
        <f aca="false">IF(DRAWS!$B6=V$1,0,V5+1)</f>
        <v>3</v>
      </c>
      <c r="W6" s="1" t="n">
        <f aca="false">IF(DRAWS!$B6=W$1,0,W5+1)</f>
        <v>4</v>
      </c>
      <c r="X6" s="1" t="n">
        <f aca="false">IF(DRAWS!$B6=X$1,0,X5+1)</f>
        <v>4</v>
      </c>
      <c r="Y6" s="1" t="n">
        <f aca="false">IF(DRAWS!$B6=Y$1,0,Y5+1)</f>
        <v>4</v>
      </c>
      <c r="Z6" s="1" t="n">
        <f aca="false">IF(DRAWS!$B6=Z$1,0,Z5+1)</f>
        <v>4</v>
      </c>
      <c r="AA6" s="1" t="n">
        <f aca="false">IF(DRAWS!$B6=AA$1,0,AA5+1)</f>
        <v>4</v>
      </c>
      <c r="AB6" s="1" t="n">
        <f aca="false">IF(DRAWS!$B6=AB$1,0,AB5+1)</f>
        <v>4</v>
      </c>
      <c r="AC6" s="1" t="n">
        <f aca="false">IF(DRAWS!$B6=AC$1,0,AC5+1)</f>
        <v>4</v>
      </c>
      <c r="AD6" s="1" t="n">
        <f aca="false">IF(DRAWS!$B6=AD$1,0,AD5+1)</f>
        <v>4</v>
      </c>
      <c r="AE6" s="1" t="n">
        <f aca="false">IF(DRAWS!$B6=AE$1,0,AE5+1)</f>
        <v>4</v>
      </c>
      <c r="AF6" s="1" t="n">
        <f aca="false">IF(DRAWS!$B6=AF$1,0,AF5+1)</f>
        <v>4</v>
      </c>
      <c r="AG6" s="1" t="n">
        <f aca="false">IF(DRAWS!$B6=AG$1,0,AG5+1)</f>
        <v>4</v>
      </c>
      <c r="AH6" s="1" t="n">
        <f aca="false">IF(DRAWS!$B6=AH$1,0,AH5+1)</f>
        <v>4</v>
      </c>
      <c r="AI6" s="1" t="n">
        <f aca="false">IF(DRAWS!$B6=AI$1,0,AI5+1)</f>
        <v>4</v>
      </c>
      <c r="AJ6" s="1" t="n">
        <f aca="false">IF(DRAWS!$B6=AJ$1,0,AJ5+1)</f>
        <v>4</v>
      </c>
    </row>
    <row r="7" customFormat="false" ht="14.9" hidden="false" customHeight="false" outlineLevel="0" collapsed="false">
      <c r="A7" s="1" t="n">
        <f aca="false">IF(DRAWS!$B7=A$1,0,A6+1)</f>
        <v>5</v>
      </c>
      <c r="B7" s="1" t="n">
        <f aca="false">IF(DRAWS!$B7=B$1,0,B6+1)</f>
        <v>5</v>
      </c>
      <c r="C7" s="1" t="n">
        <f aca="false">IF(DRAWS!$B7=C$1,0,C6+1)</f>
        <v>5</v>
      </c>
      <c r="D7" s="1" t="n">
        <f aca="false">IF(DRAWS!$B7=D$1,0,D6+1)</f>
        <v>5</v>
      </c>
      <c r="E7" s="1" t="n">
        <f aca="false">IF(DRAWS!$B7=E$1,0,E6+1)</f>
        <v>5</v>
      </c>
      <c r="F7" s="1" t="n">
        <f aca="false">IF(DRAWS!$B7=F$1,0,F6+1)</f>
        <v>5</v>
      </c>
      <c r="G7" s="1" t="n">
        <f aca="false">IF(DRAWS!$B7=G$1,0,G6+1)</f>
        <v>5</v>
      </c>
      <c r="H7" s="1" t="n">
        <f aca="false">IF(DRAWS!$B7=H$1,0,H6+1)</f>
        <v>5</v>
      </c>
      <c r="I7" s="1" t="n">
        <f aca="false">IF(DRAWS!$B7=I$1,0,I6+1)</f>
        <v>5</v>
      </c>
      <c r="J7" s="1" t="n">
        <f aca="false">IF(DRAWS!$B7=J$1,0,J6+1)</f>
        <v>5</v>
      </c>
      <c r="K7" s="1" t="n">
        <f aca="false">IF(DRAWS!$B7=K$1,0,K6+1)</f>
        <v>2</v>
      </c>
      <c r="L7" s="1" t="n">
        <f aca="false">IF(DRAWS!$B7=L$1,0,L6+1)</f>
        <v>5</v>
      </c>
      <c r="M7" s="1" t="n">
        <f aca="false">IF(DRAWS!$B7=M$1,0,M6+1)</f>
        <v>1</v>
      </c>
      <c r="N7" s="1" t="n">
        <f aca="false">IF(DRAWS!$B7=N$1,0,N6+1)</f>
        <v>5</v>
      </c>
      <c r="O7" s="1" t="n">
        <f aca="false">IF(DRAWS!$B7=O$1,0,O6+1)</f>
        <v>5</v>
      </c>
      <c r="P7" s="1" t="n">
        <f aca="false">IF(DRAWS!$B7=P$1,0,P6+1)</f>
        <v>5</v>
      </c>
      <c r="Q7" s="1" t="n">
        <f aca="false">IF(DRAWS!$B7=Q$1,0,Q6+1)</f>
        <v>5</v>
      </c>
      <c r="R7" s="1" t="n">
        <f aca="false">IF(DRAWS!$B7=R$1,0,R6+1)</f>
        <v>5</v>
      </c>
      <c r="S7" s="1" t="n">
        <f aca="false">IF(DRAWS!$B7=S$1,0,S6+1)</f>
        <v>5</v>
      </c>
      <c r="T7" s="1" t="n">
        <f aca="false">IF(DRAWS!$B7=T$1,0,T6+1)</f>
        <v>5</v>
      </c>
      <c r="U7" s="1" t="n">
        <f aca="false">IF(DRAWS!$B7=U$1,0,U6+1)</f>
        <v>5</v>
      </c>
      <c r="V7" s="1" t="n">
        <f aca="false">IF(DRAWS!$B7=V$1,0,V6+1)</f>
        <v>4</v>
      </c>
      <c r="W7" s="1" t="n">
        <f aca="false">IF(DRAWS!$B7=W$1,0,W6+1)</f>
        <v>5</v>
      </c>
      <c r="X7" s="1" t="n">
        <f aca="false">IF(DRAWS!$B7=X$1,0,X6+1)</f>
        <v>5</v>
      </c>
      <c r="Y7" s="1" t="n">
        <f aca="false">IF(DRAWS!$B7=Y$1,0,Y6+1)</f>
        <v>5</v>
      </c>
      <c r="Z7" s="1" t="n">
        <f aca="false">IF(DRAWS!$B7=Z$1,0,Z6+1)</f>
        <v>5</v>
      </c>
      <c r="AA7" s="1" t="n">
        <f aca="false">IF(DRAWS!$B7=AA$1,0,AA6+1)</f>
        <v>5</v>
      </c>
      <c r="AB7" s="1" t="n">
        <f aca="false">IF(DRAWS!$B7=AB$1,0,AB6+1)</f>
        <v>5</v>
      </c>
      <c r="AC7" s="1" t="n">
        <f aca="false">IF(DRAWS!$B7=AC$1,0,AC6+1)</f>
        <v>5</v>
      </c>
      <c r="AD7" s="1" t="n">
        <f aca="false">IF(DRAWS!$B7=AD$1,0,AD6+1)</f>
        <v>5</v>
      </c>
      <c r="AE7" s="1" t="n">
        <f aca="false">IF(DRAWS!$B7=AE$1,0,AE6+1)</f>
        <v>0</v>
      </c>
      <c r="AF7" s="1" t="n">
        <f aca="false">IF(DRAWS!$B7=AF$1,0,AF6+1)</f>
        <v>5</v>
      </c>
      <c r="AG7" s="1" t="n">
        <f aca="false">IF(DRAWS!$B7=AG$1,0,AG6+1)</f>
        <v>5</v>
      </c>
      <c r="AH7" s="1" t="n">
        <f aca="false">IF(DRAWS!$B7=AH$1,0,AH6+1)</f>
        <v>5</v>
      </c>
      <c r="AI7" s="1" t="n">
        <f aca="false">IF(DRAWS!$B7=AI$1,0,AI6+1)</f>
        <v>5</v>
      </c>
      <c r="AJ7" s="1" t="n">
        <f aca="false">IF(DRAWS!$B7=AJ$1,0,AJ6+1)</f>
        <v>5</v>
      </c>
    </row>
    <row r="8" customFormat="false" ht="14.9" hidden="false" customHeight="false" outlineLevel="0" collapsed="false">
      <c r="A8" s="1" t="n">
        <f aca="false">IF(DRAWS!$B8=A$1,0,A7+1)</f>
        <v>6</v>
      </c>
      <c r="B8" s="1" t="n">
        <f aca="false">IF(DRAWS!$B8=B$1,0,B7+1)</f>
        <v>6</v>
      </c>
      <c r="C8" s="1" t="n">
        <f aca="false">IF(DRAWS!$B8=C$1,0,C7+1)</f>
        <v>6</v>
      </c>
      <c r="D8" s="1" t="n">
        <f aca="false">IF(DRAWS!$B8=D$1,0,D7+1)</f>
        <v>6</v>
      </c>
      <c r="E8" s="1" t="n">
        <f aca="false">IF(DRAWS!$B8=E$1,0,E7+1)</f>
        <v>6</v>
      </c>
      <c r="F8" s="1" t="n">
        <f aca="false">IF(DRAWS!$B8=F$1,0,F7+1)</f>
        <v>0</v>
      </c>
      <c r="G8" s="1" t="n">
        <f aca="false">IF(DRAWS!$B8=G$1,0,G7+1)</f>
        <v>6</v>
      </c>
      <c r="H8" s="1" t="n">
        <f aca="false">IF(DRAWS!$B8=H$1,0,H7+1)</f>
        <v>6</v>
      </c>
      <c r="I8" s="1" t="n">
        <f aca="false">IF(DRAWS!$B8=I$1,0,I7+1)</f>
        <v>6</v>
      </c>
      <c r="J8" s="1" t="n">
        <f aca="false">IF(DRAWS!$B8=J$1,0,J7+1)</f>
        <v>6</v>
      </c>
      <c r="K8" s="1" t="n">
        <f aca="false">IF(DRAWS!$B8=K$1,0,K7+1)</f>
        <v>3</v>
      </c>
      <c r="L8" s="1" t="n">
        <f aca="false">IF(DRAWS!$B8=L$1,0,L7+1)</f>
        <v>6</v>
      </c>
      <c r="M8" s="1" t="n">
        <f aca="false">IF(DRAWS!$B8=M$1,0,M7+1)</f>
        <v>2</v>
      </c>
      <c r="N8" s="1" t="n">
        <f aca="false">IF(DRAWS!$B8=N$1,0,N7+1)</f>
        <v>6</v>
      </c>
      <c r="O8" s="1" t="n">
        <f aca="false">IF(DRAWS!$B8=O$1,0,O7+1)</f>
        <v>6</v>
      </c>
      <c r="P8" s="1" t="n">
        <f aca="false">IF(DRAWS!$B8=P$1,0,P7+1)</f>
        <v>6</v>
      </c>
      <c r="Q8" s="1" t="n">
        <f aca="false">IF(DRAWS!$B8=Q$1,0,Q7+1)</f>
        <v>6</v>
      </c>
      <c r="R8" s="1" t="n">
        <f aca="false">IF(DRAWS!$B8=R$1,0,R7+1)</f>
        <v>6</v>
      </c>
      <c r="S8" s="1" t="n">
        <f aca="false">IF(DRAWS!$B8=S$1,0,S7+1)</f>
        <v>6</v>
      </c>
      <c r="T8" s="1" t="n">
        <f aca="false">IF(DRAWS!$B8=T$1,0,T7+1)</f>
        <v>6</v>
      </c>
      <c r="U8" s="1" t="n">
        <f aca="false">IF(DRAWS!$B8=U$1,0,U7+1)</f>
        <v>6</v>
      </c>
      <c r="V8" s="1" t="n">
        <f aca="false">IF(DRAWS!$B8=V$1,0,V7+1)</f>
        <v>5</v>
      </c>
      <c r="W8" s="1" t="n">
        <f aca="false">IF(DRAWS!$B8=W$1,0,W7+1)</f>
        <v>6</v>
      </c>
      <c r="X8" s="1" t="n">
        <f aca="false">IF(DRAWS!$B8=X$1,0,X7+1)</f>
        <v>6</v>
      </c>
      <c r="Y8" s="1" t="n">
        <f aca="false">IF(DRAWS!$B8=Y$1,0,Y7+1)</f>
        <v>6</v>
      </c>
      <c r="Z8" s="1" t="n">
        <f aca="false">IF(DRAWS!$B8=Z$1,0,Z7+1)</f>
        <v>6</v>
      </c>
      <c r="AA8" s="1" t="n">
        <f aca="false">IF(DRAWS!$B8=AA$1,0,AA7+1)</f>
        <v>6</v>
      </c>
      <c r="AB8" s="1" t="n">
        <f aca="false">IF(DRAWS!$B8=AB$1,0,AB7+1)</f>
        <v>6</v>
      </c>
      <c r="AC8" s="1" t="n">
        <f aca="false">IF(DRAWS!$B8=AC$1,0,AC7+1)</f>
        <v>6</v>
      </c>
      <c r="AD8" s="1" t="n">
        <f aca="false">IF(DRAWS!$B8=AD$1,0,AD7+1)</f>
        <v>6</v>
      </c>
      <c r="AE8" s="1" t="n">
        <f aca="false">IF(DRAWS!$B8=AE$1,0,AE7+1)</f>
        <v>1</v>
      </c>
      <c r="AF8" s="1" t="n">
        <f aca="false">IF(DRAWS!$B8=AF$1,0,AF7+1)</f>
        <v>6</v>
      </c>
      <c r="AG8" s="1" t="n">
        <f aca="false">IF(DRAWS!$B8=AG$1,0,AG7+1)</f>
        <v>6</v>
      </c>
      <c r="AH8" s="1" t="n">
        <f aca="false">IF(DRAWS!$B8=AH$1,0,AH7+1)</f>
        <v>6</v>
      </c>
      <c r="AI8" s="1" t="n">
        <f aca="false">IF(DRAWS!$B8=AI$1,0,AI7+1)</f>
        <v>6</v>
      </c>
      <c r="AJ8" s="1" t="n">
        <f aca="false">IF(DRAWS!$B8=AJ$1,0,AJ7+1)</f>
        <v>6</v>
      </c>
    </row>
    <row r="9" customFormat="false" ht="14.9" hidden="false" customHeight="false" outlineLevel="0" collapsed="false">
      <c r="A9" s="1" t="n">
        <f aca="false">IF(DRAWS!$B9=A$1,0,A8+1)</f>
        <v>7</v>
      </c>
      <c r="B9" s="1" t="n">
        <f aca="false">IF(DRAWS!$B9=B$1,0,B8+1)</f>
        <v>7</v>
      </c>
      <c r="C9" s="1" t="n">
        <f aca="false">IF(DRAWS!$B9=C$1,0,C8+1)</f>
        <v>7</v>
      </c>
      <c r="D9" s="1" t="n">
        <f aca="false">IF(DRAWS!$B9=D$1,0,D8+1)</f>
        <v>7</v>
      </c>
      <c r="E9" s="1" t="n">
        <f aca="false">IF(DRAWS!$B9=E$1,0,E8+1)</f>
        <v>7</v>
      </c>
      <c r="F9" s="1" t="n">
        <f aca="false">IF(DRAWS!$B9=F$1,0,F8+1)</f>
        <v>1</v>
      </c>
      <c r="G9" s="1" t="n">
        <f aca="false">IF(DRAWS!$B9=G$1,0,G8+1)</f>
        <v>7</v>
      </c>
      <c r="H9" s="1" t="n">
        <f aca="false">IF(DRAWS!$B9=H$1,0,H8+1)</f>
        <v>7</v>
      </c>
      <c r="I9" s="1" t="n">
        <f aca="false">IF(DRAWS!$B9=I$1,0,I8+1)</f>
        <v>7</v>
      </c>
      <c r="J9" s="1" t="n">
        <f aca="false">IF(DRAWS!$B9=J$1,0,J8+1)</f>
        <v>7</v>
      </c>
      <c r="K9" s="1" t="n">
        <f aca="false">IF(DRAWS!$B9=K$1,0,K8+1)</f>
        <v>4</v>
      </c>
      <c r="L9" s="1" t="n">
        <f aca="false">IF(DRAWS!$B9=L$1,0,L8+1)</f>
        <v>7</v>
      </c>
      <c r="M9" s="1" t="n">
        <f aca="false">IF(DRAWS!$B9=M$1,0,M8+1)</f>
        <v>3</v>
      </c>
      <c r="N9" s="1" t="n">
        <f aca="false">IF(DRAWS!$B9=N$1,0,N8+1)</f>
        <v>0</v>
      </c>
      <c r="O9" s="1" t="n">
        <f aca="false">IF(DRAWS!$B9=O$1,0,O8+1)</f>
        <v>7</v>
      </c>
      <c r="P9" s="1" t="n">
        <f aca="false">IF(DRAWS!$B9=P$1,0,P8+1)</f>
        <v>7</v>
      </c>
      <c r="Q9" s="1" t="n">
        <f aca="false">IF(DRAWS!$B9=Q$1,0,Q8+1)</f>
        <v>7</v>
      </c>
      <c r="R9" s="1" t="n">
        <f aca="false">IF(DRAWS!$B9=R$1,0,R8+1)</f>
        <v>7</v>
      </c>
      <c r="S9" s="1" t="n">
        <f aca="false">IF(DRAWS!$B9=S$1,0,S8+1)</f>
        <v>7</v>
      </c>
      <c r="T9" s="1" t="n">
        <f aca="false">IF(DRAWS!$B9=T$1,0,T8+1)</f>
        <v>7</v>
      </c>
      <c r="U9" s="1" t="n">
        <f aca="false">IF(DRAWS!$B9=U$1,0,U8+1)</f>
        <v>7</v>
      </c>
      <c r="V9" s="1" t="n">
        <f aca="false">IF(DRAWS!$B9=V$1,0,V8+1)</f>
        <v>6</v>
      </c>
      <c r="W9" s="1" t="n">
        <f aca="false">IF(DRAWS!$B9=W$1,0,W8+1)</f>
        <v>7</v>
      </c>
      <c r="X9" s="1" t="n">
        <f aca="false">IF(DRAWS!$B9=X$1,0,X8+1)</f>
        <v>7</v>
      </c>
      <c r="Y9" s="1" t="n">
        <f aca="false">IF(DRAWS!$B9=Y$1,0,Y8+1)</f>
        <v>7</v>
      </c>
      <c r="Z9" s="1" t="n">
        <f aca="false">IF(DRAWS!$B9=Z$1,0,Z8+1)</f>
        <v>7</v>
      </c>
      <c r="AA9" s="1" t="n">
        <f aca="false">IF(DRAWS!$B9=AA$1,0,AA8+1)</f>
        <v>7</v>
      </c>
      <c r="AB9" s="1" t="n">
        <f aca="false">IF(DRAWS!$B9=AB$1,0,AB8+1)</f>
        <v>7</v>
      </c>
      <c r="AC9" s="1" t="n">
        <f aca="false">IF(DRAWS!$B9=AC$1,0,AC8+1)</f>
        <v>7</v>
      </c>
      <c r="AD9" s="1" t="n">
        <f aca="false">IF(DRAWS!$B9=AD$1,0,AD8+1)</f>
        <v>7</v>
      </c>
      <c r="AE9" s="1" t="n">
        <f aca="false">IF(DRAWS!$B9=AE$1,0,AE8+1)</f>
        <v>2</v>
      </c>
      <c r="AF9" s="1" t="n">
        <f aca="false">IF(DRAWS!$B9=AF$1,0,AF8+1)</f>
        <v>7</v>
      </c>
      <c r="AG9" s="1" t="n">
        <f aca="false">IF(DRAWS!$B9=AG$1,0,AG8+1)</f>
        <v>7</v>
      </c>
      <c r="AH9" s="1" t="n">
        <f aca="false">IF(DRAWS!$B9=AH$1,0,AH8+1)</f>
        <v>7</v>
      </c>
      <c r="AI9" s="1" t="n">
        <f aca="false">IF(DRAWS!$B9=AI$1,0,AI8+1)</f>
        <v>7</v>
      </c>
      <c r="AJ9" s="1" t="n">
        <f aca="false">IF(DRAWS!$B9=AJ$1,0,AJ8+1)</f>
        <v>7</v>
      </c>
    </row>
    <row r="10" customFormat="false" ht="14.9" hidden="false" customHeight="false" outlineLevel="0" collapsed="false">
      <c r="A10" s="1" t="n">
        <f aca="false">IF(DRAWS!$B10=A$1,0,A9+1)</f>
        <v>8</v>
      </c>
      <c r="B10" s="1" t="n">
        <f aca="false">IF(DRAWS!$B10=B$1,0,B9+1)</f>
        <v>8</v>
      </c>
      <c r="C10" s="1" t="n">
        <f aca="false">IF(DRAWS!$B10=C$1,0,C9+1)</f>
        <v>8</v>
      </c>
      <c r="D10" s="1" t="n">
        <f aca="false">IF(DRAWS!$B10=D$1,0,D9+1)</f>
        <v>8</v>
      </c>
      <c r="E10" s="1" t="n">
        <f aca="false">IF(DRAWS!$B10=E$1,0,E9+1)</f>
        <v>8</v>
      </c>
      <c r="F10" s="1" t="n">
        <f aca="false">IF(DRAWS!$B10=F$1,0,F9+1)</f>
        <v>2</v>
      </c>
      <c r="G10" s="1" t="n">
        <f aca="false">IF(DRAWS!$B10=G$1,0,G9+1)</f>
        <v>8</v>
      </c>
      <c r="H10" s="1" t="n">
        <f aca="false">IF(DRAWS!$B10=H$1,0,H9+1)</f>
        <v>8</v>
      </c>
      <c r="I10" s="1" t="n">
        <f aca="false">IF(DRAWS!$B10=I$1,0,I9+1)</f>
        <v>8</v>
      </c>
      <c r="J10" s="1" t="n">
        <f aca="false">IF(DRAWS!$B10=J$1,0,J9+1)</f>
        <v>8</v>
      </c>
      <c r="K10" s="1" t="n">
        <f aca="false">IF(DRAWS!$B10=K$1,0,K9+1)</f>
        <v>5</v>
      </c>
      <c r="L10" s="1" t="n">
        <f aca="false">IF(DRAWS!$B10=L$1,0,L9+1)</f>
        <v>8</v>
      </c>
      <c r="M10" s="1" t="n">
        <f aca="false">IF(DRAWS!$B10=M$1,0,M9+1)</f>
        <v>4</v>
      </c>
      <c r="N10" s="1" t="n">
        <f aca="false">IF(DRAWS!$B10=N$1,0,N9+1)</f>
        <v>1</v>
      </c>
      <c r="O10" s="1" t="n">
        <f aca="false">IF(DRAWS!$B10=O$1,0,O9+1)</f>
        <v>8</v>
      </c>
      <c r="P10" s="1" t="n">
        <f aca="false">IF(DRAWS!$B10=P$1,0,P9+1)</f>
        <v>8</v>
      </c>
      <c r="Q10" s="1" t="n">
        <f aca="false">IF(DRAWS!$B10=Q$1,0,Q9+1)</f>
        <v>8</v>
      </c>
      <c r="R10" s="1" t="n">
        <f aca="false">IF(DRAWS!$B10=R$1,0,R9+1)</f>
        <v>8</v>
      </c>
      <c r="S10" s="1" t="n">
        <f aca="false">IF(DRAWS!$B10=S$1,0,S9+1)</f>
        <v>8</v>
      </c>
      <c r="T10" s="1" t="n">
        <f aca="false">IF(DRAWS!$B10=T$1,0,T9+1)</f>
        <v>8</v>
      </c>
      <c r="U10" s="1" t="n">
        <f aca="false">IF(DRAWS!$B10=U$1,0,U9+1)</f>
        <v>8</v>
      </c>
      <c r="V10" s="1" t="n">
        <f aca="false">IF(DRAWS!$B10=V$1,0,V9+1)</f>
        <v>7</v>
      </c>
      <c r="W10" s="1" t="n">
        <f aca="false">IF(DRAWS!$B10=W$1,0,W9+1)</f>
        <v>8</v>
      </c>
      <c r="X10" s="1" t="n">
        <f aca="false">IF(DRAWS!$B10=X$1,0,X9+1)</f>
        <v>8</v>
      </c>
      <c r="Y10" s="1" t="n">
        <f aca="false">IF(DRAWS!$B10=Y$1,0,Y9+1)</f>
        <v>8</v>
      </c>
      <c r="Z10" s="1" t="n">
        <f aca="false">IF(DRAWS!$B10=Z$1,0,Z9+1)</f>
        <v>8</v>
      </c>
      <c r="AA10" s="1" t="n">
        <f aca="false">IF(DRAWS!$B10=AA$1,0,AA9+1)</f>
        <v>8</v>
      </c>
      <c r="AB10" s="1" t="n">
        <f aca="false">IF(DRAWS!$B10=AB$1,0,AB9+1)</f>
        <v>0</v>
      </c>
      <c r="AC10" s="1" t="n">
        <f aca="false">IF(DRAWS!$B10=AC$1,0,AC9+1)</f>
        <v>8</v>
      </c>
      <c r="AD10" s="1" t="n">
        <f aca="false">IF(DRAWS!$B10=AD$1,0,AD9+1)</f>
        <v>8</v>
      </c>
      <c r="AE10" s="1" t="n">
        <f aca="false">IF(DRAWS!$B10=AE$1,0,AE9+1)</f>
        <v>3</v>
      </c>
      <c r="AF10" s="1" t="n">
        <f aca="false">IF(DRAWS!$B10=AF$1,0,AF9+1)</f>
        <v>8</v>
      </c>
      <c r="AG10" s="1" t="n">
        <f aca="false">IF(DRAWS!$B10=AG$1,0,AG9+1)</f>
        <v>8</v>
      </c>
      <c r="AH10" s="1" t="n">
        <f aca="false">IF(DRAWS!$B10=AH$1,0,AH9+1)</f>
        <v>8</v>
      </c>
      <c r="AI10" s="1" t="n">
        <f aca="false">IF(DRAWS!$B10=AI$1,0,AI9+1)</f>
        <v>8</v>
      </c>
      <c r="AJ10" s="1" t="n">
        <f aca="false">IF(DRAWS!$B10=AJ$1,0,AJ9+1)</f>
        <v>8</v>
      </c>
    </row>
    <row r="11" customFormat="false" ht="14.9" hidden="false" customHeight="false" outlineLevel="0" collapsed="false">
      <c r="A11" s="1" t="n">
        <f aca="false">IF(DRAWS!$B11=A$1,0,A10+1)</f>
        <v>9</v>
      </c>
      <c r="B11" s="1" t="n">
        <f aca="false">IF(DRAWS!$B11=B$1,0,B10+1)</f>
        <v>9</v>
      </c>
      <c r="C11" s="1" t="n">
        <f aca="false">IF(DRAWS!$B11=C$1,0,C10+1)</f>
        <v>9</v>
      </c>
      <c r="D11" s="1" t="n">
        <f aca="false">IF(DRAWS!$B11=D$1,0,D10+1)</f>
        <v>9</v>
      </c>
      <c r="E11" s="1" t="n">
        <f aca="false">IF(DRAWS!$B11=E$1,0,E10+1)</f>
        <v>9</v>
      </c>
      <c r="F11" s="1" t="n">
        <f aca="false">IF(DRAWS!$B11=F$1,0,F10+1)</f>
        <v>3</v>
      </c>
      <c r="G11" s="1" t="n">
        <f aca="false">IF(DRAWS!$B11=G$1,0,G10+1)</f>
        <v>9</v>
      </c>
      <c r="H11" s="1" t="n">
        <f aca="false">IF(DRAWS!$B11=H$1,0,H10+1)</f>
        <v>9</v>
      </c>
      <c r="I11" s="1" t="n">
        <f aca="false">IF(DRAWS!$B11=I$1,0,I10+1)</f>
        <v>9</v>
      </c>
      <c r="J11" s="1" t="n">
        <f aca="false">IF(DRAWS!$B11=J$1,0,J10+1)</f>
        <v>9</v>
      </c>
      <c r="K11" s="1" t="n">
        <f aca="false">IF(DRAWS!$B11=K$1,0,K10+1)</f>
        <v>6</v>
      </c>
      <c r="L11" s="1" t="n">
        <f aca="false">IF(DRAWS!$B11=L$1,0,L10+1)</f>
        <v>9</v>
      </c>
      <c r="M11" s="1" t="n">
        <f aca="false">IF(DRAWS!$B11=M$1,0,M10+1)</f>
        <v>5</v>
      </c>
      <c r="N11" s="1" t="n">
        <f aca="false">IF(DRAWS!$B11=N$1,0,N10+1)</f>
        <v>2</v>
      </c>
      <c r="O11" s="1" t="n">
        <f aca="false">IF(DRAWS!$B11=O$1,0,O10+1)</f>
        <v>9</v>
      </c>
      <c r="P11" s="1" t="n">
        <f aca="false">IF(DRAWS!$B11=P$1,0,P10+1)</f>
        <v>9</v>
      </c>
      <c r="Q11" s="1" t="n">
        <f aca="false">IF(DRAWS!$B11=Q$1,0,Q10+1)</f>
        <v>9</v>
      </c>
      <c r="R11" s="1" t="n">
        <f aca="false">IF(DRAWS!$B11=R$1,0,R10+1)</f>
        <v>9</v>
      </c>
      <c r="S11" s="1" t="n">
        <f aca="false">IF(DRAWS!$B11=S$1,0,S10+1)</f>
        <v>9</v>
      </c>
      <c r="T11" s="1" t="n">
        <f aca="false">IF(DRAWS!$B11=T$1,0,T10+1)</f>
        <v>9</v>
      </c>
      <c r="U11" s="1" t="n">
        <f aca="false">IF(DRAWS!$B11=U$1,0,U10+1)</f>
        <v>9</v>
      </c>
      <c r="V11" s="1" t="n">
        <f aca="false">IF(DRAWS!$B11=V$1,0,V10+1)</f>
        <v>8</v>
      </c>
      <c r="W11" s="1" t="n">
        <f aca="false">IF(DRAWS!$B11=W$1,0,W10+1)</f>
        <v>9</v>
      </c>
      <c r="X11" s="1" t="n">
        <f aca="false">IF(DRAWS!$B11=X$1,0,X10+1)</f>
        <v>9</v>
      </c>
      <c r="Y11" s="1" t="n">
        <f aca="false">IF(DRAWS!$B11=Y$1,0,Y10+1)</f>
        <v>9</v>
      </c>
      <c r="Z11" s="1" t="n">
        <f aca="false">IF(DRAWS!$B11=Z$1,0,Z10+1)</f>
        <v>0</v>
      </c>
      <c r="AA11" s="1" t="n">
        <f aca="false">IF(DRAWS!$B11=AA$1,0,AA10+1)</f>
        <v>9</v>
      </c>
      <c r="AB11" s="1" t="n">
        <f aca="false">IF(DRAWS!$B11=AB$1,0,AB10+1)</f>
        <v>1</v>
      </c>
      <c r="AC11" s="1" t="n">
        <f aca="false">IF(DRAWS!$B11=AC$1,0,AC10+1)</f>
        <v>9</v>
      </c>
      <c r="AD11" s="1" t="n">
        <f aca="false">IF(DRAWS!$B11=AD$1,0,AD10+1)</f>
        <v>9</v>
      </c>
      <c r="AE11" s="1" t="n">
        <f aca="false">IF(DRAWS!$B11=AE$1,0,AE10+1)</f>
        <v>4</v>
      </c>
      <c r="AF11" s="1" t="n">
        <f aca="false">IF(DRAWS!$B11=AF$1,0,AF10+1)</f>
        <v>9</v>
      </c>
      <c r="AG11" s="1" t="n">
        <f aca="false">IF(DRAWS!$B11=AG$1,0,AG10+1)</f>
        <v>9</v>
      </c>
      <c r="AH11" s="1" t="n">
        <f aca="false">IF(DRAWS!$B11=AH$1,0,AH10+1)</f>
        <v>9</v>
      </c>
      <c r="AI11" s="1" t="n">
        <f aca="false">IF(DRAWS!$B11=AI$1,0,AI10+1)</f>
        <v>9</v>
      </c>
      <c r="AJ11" s="1" t="n">
        <f aca="false">IF(DRAWS!$B11=AJ$1,0,AJ10+1)</f>
        <v>9</v>
      </c>
    </row>
    <row r="12" customFormat="false" ht="14.9" hidden="false" customHeight="false" outlineLevel="0" collapsed="false">
      <c r="A12" s="1" t="n">
        <f aca="false">IF(DRAWS!$B12=A$1,0,A11+1)</f>
        <v>10</v>
      </c>
      <c r="B12" s="1" t="n">
        <f aca="false">IF(DRAWS!$B12=B$1,0,B11+1)</f>
        <v>10</v>
      </c>
      <c r="C12" s="1" t="n">
        <f aca="false">IF(DRAWS!$B12=C$1,0,C11+1)</f>
        <v>10</v>
      </c>
      <c r="D12" s="1" t="n">
        <f aca="false">IF(DRAWS!$B12=D$1,0,D11+1)</f>
        <v>10</v>
      </c>
      <c r="E12" s="1" t="n">
        <f aca="false">IF(DRAWS!$B12=E$1,0,E11+1)</f>
        <v>10</v>
      </c>
      <c r="F12" s="1" t="n">
        <f aca="false">IF(DRAWS!$B12=F$1,0,F11+1)</f>
        <v>4</v>
      </c>
      <c r="G12" s="1" t="n">
        <f aca="false">IF(DRAWS!$B12=G$1,0,G11+1)</f>
        <v>10</v>
      </c>
      <c r="H12" s="1" t="n">
        <f aca="false">IF(DRAWS!$B12=H$1,0,H11+1)</f>
        <v>10</v>
      </c>
      <c r="I12" s="1" t="n">
        <f aca="false">IF(DRAWS!$B12=I$1,0,I11+1)</f>
        <v>10</v>
      </c>
      <c r="J12" s="1" t="n">
        <f aca="false">IF(DRAWS!$B12=J$1,0,J11+1)</f>
        <v>10</v>
      </c>
      <c r="K12" s="1" t="n">
        <f aca="false">IF(DRAWS!$B12=K$1,0,K11+1)</f>
        <v>0</v>
      </c>
      <c r="L12" s="1" t="n">
        <f aca="false">IF(DRAWS!$B12=L$1,0,L11+1)</f>
        <v>10</v>
      </c>
      <c r="M12" s="1" t="n">
        <f aca="false">IF(DRAWS!$B12=M$1,0,M11+1)</f>
        <v>6</v>
      </c>
      <c r="N12" s="1" t="n">
        <f aca="false">IF(DRAWS!$B12=N$1,0,N11+1)</f>
        <v>3</v>
      </c>
      <c r="O12" s="1" t="n">
        <f aca="false">IF(DRAWS!$B12=O$1,0,O11+1)</f>
        <v>10</v>
      </c>
      <c r="P12" s="1" t="n">
        <f aca="false">IF(DRAWS!$B12=P$1,0,P11+1)</f>
        <v>10</v>
      </c>
      <c r="Q12" s="1" t="n">
        <f aca="false">IF(DRAWS!$B12=Q$1,0,Q11+1)</f>
        <v>10</v>
      </c>
      <c r="R12" s="1" t="n">
        <f aca="false">IF(DRAWS!$B12=R$1,0,R11+1)</f>
        <v>10</v>
      </c>
      <c r="S12" s="1" t="n">
        <f aca="false">IF(DRAWS!$B12=S$1,0,S11+1)</f>
        <v>10</v>
      </c>
      <c r="T12" s="1" t="n">
        <f aca="false">IF(DRAWS!$B12=T$1,0,T11+1)</f>
        <v>10</v>
      </c>
      <c r="U12" s="1" t="n">
        <f aca="false">IF(DRAWS!$B12=U$1,0,U11+1)</f>
        <v>10</v>
      </c>
      <c r="V12" s="1" t="n">
        <f aca="false">IF(DRAWS!$B12=V$1,0,V11+1)</f>
        <v>9</v>
      </c>
      <c r="W12" s="1" t="n">
        <f aca="false">IF(DRAWS!$B12=W$1,0,W11+1)</f>
        <v>10</v>
      </c>
      <c r="X12" s="1" t="n">
        <f aca="false">IF(DRAWS!$B12=X$1,0,X11+1)</f>
        <v>10</v>
      </c>
      <c r="Y12" s="1" t="n">
        <f aca="false">IF(DRAWS!$B12=Y$1,0,Y11+1)</f>
        <v>10</v>
      </c>
      <c r="Z12" s="1" t="n">
        <f aca="false">IF(DRAWS!$B12=Z$1,0,Z11+1)</f>
        <v>1</v>
      </c>
      <c r="AA12" s="1" t="n">
        <f aca="false">IF(DRAWS!$B12=AA$1,0,AA11+1)</f>
        <v>10</v>
      </c>
      <c r="AB12" s="1" t="n">
        <f aca="false">IF(DRAWS!$B12=AB$1,0,AB11+1)</f>
        <v>2</v>
      </c>
      <c r="AC12" s="1" t="n">
        <f aca="false">IF(DRAWS!$B12=AC$1,0,AC11+1)</f>
        <v>10</v>
      </c>
      <c r="AD12" s="1" t="n">
        <f aca="false">IF(DRAWS!$B12=AD$1,0,AD11+1)</f>
        <v>10</v>
      </c>
      <c r="AE12" s="1" t="n">
        <f aca="false">IF(DRAWS!$B12=AE$1,0,AE11+1)</f>
        <v>5</v>
      </c>
      <c r="AF12" s="1" t="n">
        <f aca="false">IF(DRAWS!$B12=AF$1,0,AF11+1)</f>
        <v>10</v>
      </c>
      <c r="AG12" s="1" t="n">
        <f aca="false">IF(DRAWS!$B12=AG$1,0,AG11+1)</f>
        <v>10</v>
      </c>
      <c r="AH12" s="1" t="n">
        <f aca="false">IF(DRAWS!$B12=AH$1,0,AH11+1)</f>
        <v>10</v>
      </c>
      <c r="AI12" s="1" t="n">
        <f aca="false">IF(DRAWS!$B12=AI$1,0,AI11+1)</f>
        <v>10</v>
      </c>
      <c r="AJ12" s="1" t="n">
        <f aca="false">IF(DRAWS!$B12=AJ$1,0,AJ11+1)</f>
        <v>10</v>
      </c>
    </row>
    <row r="13" customFormat="false" ht="14.9" hidden="false" customHeight="false" outlineLevel="0" collapsed="false">
      <c r="A13" s="1" t="n">
        <f aca="false">IF(DRAWS!$B13=A$1,0,A12+1)</f>
        <v>11</v>
      </c>
      <c r="B13" s="1" t="n">
        <f aca="false">IF(DRAWS!$B13=B$1,0,B12+1)</f>
        <v>11</v>
      </c>
      <c r="C13" s="1" t="n">
        <f aca="false">IF(DRAWS!$B13=C$1,0,C12+1)</f>
        <v>11</v>
      </c>
      <c r="D13" s="1" t="n">
        <f aca="false">IF(DRAWS!$B13=D$1,0,D12+1)</f>
        <v>11</v>
      </c>
      <c r="E13" s="1" t="n">
        <f aca="false">IF(DRAWS!$B13=E$1,0,E12+1)</f>
        <v>11</v>
      </c>
      <c r="F13" s="1" t="n">
        <f aca="false">IF(DRAWS!$B13=F$1,0,F12+1)</f>
        <v>5</v>
      </c>
      <c r="G13" s="1" t="n">
        <f aca="false">IF(DRAWS!$B13=G$1,0,G12+1)</f>
        <v>11</v>
      </c>
      <c r="H13" s="1" t="n">
        <f aca="false">IF(DRAWS!$B13=H$1,0,H12+1)</f>
        <v>11</v>
      </c>
      <c r="I13" s="1" t="n">
        <f aca="false">IF(DRAWS!$B13=I$1,0,I12+1)</f>
        <v>11</v>
      </c>
      <c r="J13" s="1" t="n">
        <f aca="false">IF(DRAWS!$B13=J$1,0,J12+1)</f>
        <v>11</v>
      </c>
      <c r="K13" s="1" t="n">
        <f aca="false">IF(DRAWS!$B13=K$1,0,K12+1)</f>
        <v>1</v>
      </c>
      <c r="L13" s="1" t="n">
        <f aca="false">IF(DRAWS!$B13=L$1,0,L12+1)</f>
        <v>11</v>
      </c>
      <c r="M13" s="1" t="n">
        <f aca="false">IF(DRAWS!$B13=M$1,0,M12+1)</f>
        <v>7</v>
      </c>
      <c r="N13" s="1" t="n">
        <f aca="false">IF(DRAWS!$B13=N$1,0,N12+1)</f>
        <v>4</v>
      </c>
      <c r="O13" s="1" t="n">
        <f aca="false">IF(DRAWS!$B13=O$1,0,O12+1)</f>
        <v>11</v>
      </c>
      <c r="P13" s="1" t="n">
        <f aca="false">IF(DRAWS!$B13=P$1,0,P12+1)</f>
        <v>11</v>
      </c>
      <c r="Q13" s="1" t="n">
        <f aca="false">IF(DRAWS!$B13=Q$1,0,Q12+1)</f>
        <v>11</v>
      </c>
      <c r="R13" s="1" t="n">
        <f aca="false">IF(DRAWS!$B13=R$1,0,R12+1)</f>
        <v>11</v>
      </c>
      <c r="S13" s="1" t="n">
        <f aca="false">IF(DRAWS!$B13=S$1,0,S12+1)</f>
        <v>11</v>
      </c>
      <c r="T13" s="1" t="n">
        <f aca="false">IF(DRAWS!$B13=T$1,0,T12+1)</f>
        <v>11</v>
      </c>
      <c r="U13" s="1" t="n">
        <f aca="false">IF(DRAWS!$B13=U$1,0,U12+1)</f>
        <v>11</v>
      </c>
      <c r="V13" s="1" t="n">
        <f aca="false">IF(DRAWS!$B13=V$1,0,V12+1)</f>
        <v>0</v>
      </c>
      <c r="W13" s="1" t="n">
        <f aca="false">IF(DRAWS!$B13=W$1,0,W12+1)</f>
        <v>11</v>
      </c>
      <c r="X13" s="1" t="n">
        <f aca="false">IF(DRAWS!$B13=X$1,0,X12+1)</f>
        <v>11</v>
      </c>
      <c r="Y13" s="1" t="n">
        <f aca="false">IF(DRAWS!$B13=Y$1,0,Y12+1)</f>
        <v>11</v>
      </c>
      <c r="Z13" s="1" t="n">
        <f aca="false">IF(DRAWS!$B13=Z$1,0,Z12+1)</f>
        <v>2</v>
      </c>
      <c r="AA13" s="1" t="n">
        <f aca="false">IF(DRAWS!$B13=AA$1,0,AA12+1)</f>
        <v>11</v>
      </c>
      <c r="AB13" s="1" t="n">
        <f aca="false">IF(DRAWS!$B13=AB$1,0,AB12+1)</f>
        <v>3</v>
      </c>
      <c r="AC13" s="1" t="n">
        <f aca="false">IF(DRAWS!$B13=AC$1,0,AC12+1)</f>
        <v>11</v>
      </c>
      <c r="AD13" s="1" t="n">
        <f aca="false">IF(DRAWS!$B13=AD$1,0,AD12+1)</f>
        <v>11</v>
      </c>
      <c r="AE13" s="1" t="n">
        <f aca="false">IF(DRAWS!$B13=AE$1,0,AE12+1)</f>
        <v>6</v>
      </c>
      <c r="AF13" s="1" t="n">
        <f aca="false">IF(DRAWS!$B13=AF$1,0,AF12+1)</f>
        <v>11</v>
      </c>
      <c r="AG13" s="1" t="n">
        <f aca="false">IF(DRAWS!$B13=AG$1,0,AG12+1)</f>
        <v>11</v>
      </c>
      <c r="AH13" s="1" t="n">
        <f aca="false">IF(DRAWS!$B13=AH$1,0,AH12+1)</f>
        <v>11</v>
      </c>
      <c r="AI13" s="1" t="n">
        <f aca="false">IF(DRAWS!$B13=AI$1,0,AI12+1)</f>
        <v>11</v>
      </c>
      <c r="AJ13" s="1" t="n">
        <f aca="false">IF(DRAWS!$B13=AJ$1,0,AJ12+1)</f>
        <v>11</v>
      </c>
    </row>
    <row r="14" customFormat="false" ht="14.9" hidden="false" customHeight="false" outlineLevel="0" collapsed="false">
      <c r="A14" s="1" t="n">
        <f aca="false">IF(DRAWS!$B14=A$1,0,A13+1)</f>
        <v>12</v>
      </c>
      <c r="B14" s="1" t="n">
        <f aca="false">IF(DRAWS!$B14=B$1,0,B13+1)</f>
        <v>12</v>
      </c>
      <c r="C14" s="1" t="n">
        <f aca="false">IF(DRAWS!$B14=C$1,0,C13+1)</f>
        <v>12</v>
      </c>
      <c r="D14" s="1" t="n">
        <f aca="false">IF(DRAWS!$B14=D$1,0,D13+1)</f>
        <v>12</v>
      </c>
      <c r="E14" s="1" t="n">
        <f aca="false">IF(DRAWS!$B14=E$1,0,E13+1)</f>
        <v>12</v>
      </c>
      <c r="F14" s="1" t="n">
        <f aca="false">IF(DRAWS!$B14=F$1,0,F13+1)</f>
        <v>6</v>
      </c>
      <c r="G14" s="1" t="n">
        <f aca="false">IF(DRAWS!$B14=G$1,0,G13+1)</f>
        <v>12</v>
      </c>
      <c r="H14" s="1" t="n">
        <f aca="false">IF(DRAWS!$B14=H$1,0,H13+1)</f>
        <v>12</v>
      </c>
      <c r="I14" s="1" t="n">
        <f aca="false">IF(DRAWS!$B14=I$1,0,I13+1)</f>
        <v>12</v>
      </c>
      <c r="J14" s="1" t="n">
        <f aca="false">IF(DRAWS!$B14=J$1,0,J13+1)</f>
        <v>12</v>
      </c>
      <c r="K14" s="1" t="n">
        <f aca="false">IF(DRAWS!$B14=K$1,0,K13+1)</f>
        <v>2</v>
      </c>
      <c r="L14" s="1" t="n">
        <f aca="false">IF(DRAWS!$B14=L$1,0,L13+1)</f>
        <v>12</v>
      </c>
      <c r="M14" s="1" t="n">
        <f aca="false">IF(DRAWS!$B14=M$1,0,M13+1)</f>
        <v>8</v>
      </c>
      <c r="N14" s="1" t="n">
        <f aca="false">IF(DRAWS!$B14=N$1,0,N13+1)</f>
        <v>5</v>
      </c>
      <c r="O14" s="1" t="n">
        <f aca="false">IF(DRAWS!$B14=O$1,0,O13+1)</f>
        <v>12</v>
      </c>
      <c r="P14" s="1" t="n">
        <f aca="false">IF(DRAWS!$B14=P$1,0,P13+1)</f>
        <v>12</v>
      </c>
      <c r="Q14" s="1" t="n">
        <f aca="false">IF(DRAWS!$B14=Q$1,0,Q13+1)</f>
        <v>12</v>
      </c>
      <c r="R14" s="1" t="n">
        <f aca="false">IF(DRAWS!$B14=R$1,0,R13+1)</f>
        <v>12</v>
      </c>
      <c r="S14" s="1" t="n">
        <f aca="false">IF(DRAWS!$B14=S$1,0,S13+1)</f>
        <v>12</v>
      </c>
      <c r="T14" s="1" t="n">
        <f aca="false">IF(DRAWS!$B14=T$1,0,T13+1)</f>
        <v>12</v>
      </c>
      <c r="U14" s="1" t="n">
        <f aca="false">IF(DRAWS!$B14=U$1,0,U13+1)</f>
        <v>12</v>
      </c>
      <c r="V14" s="1" t="n">
        <f aca="false">IF(DRAWS!$B14=V$1,0,V13+1)</f>
        <v>1</v>
      </c>
      <c r="W14" s="1" t="n">
        <f aca="false">IF(DRAWS!$B14=W$1,0,W13+1)</f>
        <v>12</v>
      </c>
      <c r="X14" s="1" t="n">
        <f aca="false">IF(DRAWS!$B14=X$1,0,X13+1)</f>
        <v>12</v>
      </c>
      <c r="Y14" s="1" t="n">
        <f aca="false">IF(DRAWS!$B14=Y$1,0,Y13+1)</f>
        <v>12</v>
      </c>
      <c r="Z14" s="1" t="n">
        <f aca="false">IF(DRAWS!$B14=Z$1,0,Z13+1)</f>
        <v>3</v>
      </c>
      <c r="AA14" s="1" t="n">
        <f aca="false">IF(DRAWS!$B14=AA$1,0,AA13+1)</f>
        <v>12</v>
      </c>
      <c r="AB14" s="1" t="n">
        <f aca="false">IF(DRAWS!$B14=AB$1,0,AB13+1)</f>
        <v>4</v>
      </c>
      <c r="AC14" s="1" t="n">
        <f aca="false">IF(DRAWS!$B14=AC$1,0,AC13+1)</f>
        <v>12</v>
      </c>
      <c r="AD14" s="1" t="n">
        <f aca="false">IF(DRAWS!$B14=AD$1,0,AD13+1)</f>
        <v>12</v>
      </c>
      <c r="AE14" s="1" t="n">
        <f aca="false">IF(DRAWS!$B14=AE$1,0,AE13+1)</f>
        <v>7</v>
      </c>
      <c r="AF14" s="1" t="n">
        <f aca="false">IF(DRAWS!$B14=AF$1,0,AF13+1)</f>
        <v>12</v>
      </c>
      <c r="AG14" s="1" t="n">
        <f aca="false">IF(DRAWS!$B14=AG$1,0,AG13+1)</f>
        <v>12</v>
      </c>
      <c r="AH14" s="1" t="n">
        <f aca="false">IF(DRAWS!$B14=AH$1,0,AH13+1)</f>
        <v>12</v>
      </c>
      <c r="AI14" s="1" t="n">
        <f aca="false">IF(DRAWS!$B14=AI$1,0,AI13+1)</f>
        <v>12</v>
      </c>
      <c r="AJ14" s="1" t="n">
        <f aca="false">IF(DRAWS!$B14=AJ$1,0,AJ13+1)</f>
        <v>0</v>
      </c>
    </row>
    <row r="15" customFormat="false" ht="14.9" hidden="false" customHeight="false" outlineLevel="0" collapsed="false">
      <c r="A15" s="1" t="n">
        <f aca="false">IF(DRAWS!$B15=A$1,0,A14+1)</f>
        <v>13</v>
      </c>
      <c r="B15" s="1" t="n">
        <f aca="false">IF(DRAWS!$B15=B$1,0,B14+1)</f>
        <v>13</v>
      </c>
      <c r="C15" s="1" t="n">
        <f aca="false">IF(DRAWS!$B15=C$1,0,C14+1)</f>
        <v>13</v>
      </c>
      <c r="D15" s="1" t="n">
        <f aca="false">IF(DRAWS!$B15=D$1,0,D14+1)</f>
        <v>13</v>
      </c>
      <c r="E15" s="1" t="n">
        <f aca="false">IF(DRAWS!$B15=E$1,0,E14+1)</f>
        <v>13</v>
      </c>
      <c r="F15" s="1" t="n">
        <f aca="false">IF(DRAWS!$B15=F$1,0,F14+1)</f>
        <v>7</v>
      </c>
      <c r="G15" s="1" t="n">
        <f aca="false">IF(DRAWS!$B15=G$1,0,G14+1)</f>
        <v>13</v>
      </c>
      <c r="H15" s="1" t="n">
        <f aca="false">IF(DRAWS!$B15=H$1,0,H14+1)</f>
        <v>13</v>
      </c>
      <c r="I15" s="1" t="n">
        <f aca="false">IF(DRAWS!$B15=I$1,0,I14+1)</f>
        <v>13</v>
      </c>
      <c r="J15" s="1" t="n">
        <f aca="false">IF(DRAWS!$B15=J$1,0,J14+1)</f>
        <v>13</v>
      </c>
      <c r="K15" s="1" t="n">
        <f aca="false">IF(DRAWS!$B15=K$1,0,K14+1)</f>
        <v>3</v>
      </c>
      <c r="L15" s="1" t="n">
        <f aca="false">IF(DRAWS!$B15=L$1,0,L14+1)</f>
        <v>13</v>
      </c>
      <c r="M15" s="1" t="n">
        <f aca="false">IF(DRAWS!$B15=M$1,0,M14+1)</f>
        <v>9</v>
      </c>
      <c r="N15" s="1" t="n">
        <f aca="false">IF(DRAWS!$B15=N$1,0,N14+1)</f>
        <v>6</v>
      </c>
      <c r="O15" s="1" t="n">
        <f aca="false">IF(DRAWS!$B15=O$1,0,O14+1)</f>
        <v>13</v>
      </c>
      <c r="P15" s="1" t="n">
        <f aca="false">IF(DRAWS!$B15=P$1,0,P14+1)</f>
        <v>13</v>
      </c>
      <c r="Q15" s="1" t="n">
        <f aca="false">IF(DRAWS!$B15=Q$1,0,Q14+1)</f>
        <v>13</v>
      </c>
      <c r="R15" s="1" t="n">
        <f aca="false">IF(DRAWS!$B15=R$1,0,R14+1)</f>
        <v>13</v>
      </c>
      <c r="S15" s="1" t="n">
        <f aca="false">IF(DRAWS!$B15=S$1,0,S14+1)</f>
        <v>13</v>
      </c>
      <c r="T15" s="1" t="n">
        <f aca="false">IF(DRAWS!$B15=T$1,0,T14+1)</f>
        <v>13</v>
      </c>
      <c r="U15" s="1" t="n">
        <f aca="false">IF(DRAWS!$B15=U$1,0,U14+1)</f>
        <v>13</v>
      </c>
      <c r="V15" s="1" t="n">
        <f aca="false">IF(DRAWS!$B15=V$1,0,V14+1)</f>
        <v>2</v>
      </c>
      <c r="W15" s="1" t="n">
        <f aca="false">IF(DRAWS!$B15=W$1,0,W14+1)</f>
        <v>13</v>
      </c>
      <c r="X15" s="1" t="n">
        <f aca="false">IF(DRAWS!$B15=X$1,0,X14+1)</f>
        <v>13</v>
      </c>
      <c r="Y15" s="1" t="n">
        <f aca="false">IF(DRAWS!$B15=Y$1,0,Y14+1)</f>
        <v>13</v>
      </c>
      <c r="Z15" s="1" t="n">
        <f aca="false">IF(DRAWS!$B15=Z$1,0,Z14+1)</f>
        <v>4</v>
      </c>
      <c r="AA15" s="1" t="n">
        <f aca="false">IF(DRAWS!$B15=AA$1,0,AA14+1)</f>
        <v>13</v>
      </c>
      <c r="AB15" s="1" t="n">
        <f aca="false">IF(DRAWS!$B15=AB$1,0,AB14+1)</f>
        <v>5</v>
      </c>
      <c r="AC15" s="1" t="n">
        <f aca="false">IF(DRAWS!$B15=AC$1,0,AC14+1)</f>
        <v>13</v>
      </c>
      <c r="AD15" s="1" t="n">
        <f aca="false">IF(DRAWS!$B15=AD$1,0,AD14+1)</f>
        <v>13</v>
      </c>
      <c r="AE15" s="1" t="n">
        <f aca="false">IF(DRAWS!$B15=AE$1,0,AE14+1)</f>
        <v>8</v>
      </c>
      <c r="AF15" s="1" t="n">
        <f aca="false">IF(DRAWS!$B15=AF$1,0,AF14+1)</f>
        <v>13</v>
      </c>
      <c r="AG15" s="1" t="n">
        <f aca="false">IF(DRAWS!$B15=AG$1,0,AG14+1)</f>
        <v>13</v>
      </c>
      <c r="AH15" s="1" t="n">
        <f aca="false">IF(DRAWS!$B15=AH$1,0,AH14+1)</f>
        <v>13</v>
      </c>
      <c r="AI15" s="1" t="n">
        <f aca="false">IF(DRAWS!$B15=AI$1,0,AI14+1)</f>
        <v>13</v>
      </c>
      <c r="AJ15" s="1" t="n">
        <f aca="false">IF(DRAWS!$B15=AJ$1,0,AJ14+1)</f>
        <v>1</v>
      </c>
    </row>
    <row r="16" customFormat="false" ht="14.9" hidden="false" customHeight="false" outlineLevel="0" collapsed="false">
      <c r="A16" s="1" t="n">
        <f aca="false">IF(DRAWS!$B16=A$1,0,A15+1)</f>
        <v>14</v>
      </c>
      <c r="B16" s="1" t="n">
        <f aca="false">IF(DRAWS!$B16=B$1,0,B15+1)</f>
        <v>14</v>
      </c>
      <c r="C16" s="1" t="n">
        <f aca="false">IF(DRAWS!$B16=C$1,0,C15+1)</f>
        <v>14</v>
      </c>
      <c r="D16" s="1" t="n">
        <f aca="false">IF(DRAWS!$B16=D$1,0,D15+1)</f>
        <v>14</v>
      </c>
      <c r="E16" s="1" t="n">
        <f aca="false">IF(DRAWS!$B16=E$1,0,E15+1)</f>
        <v>14</v>
      </c>
      <c r="F16" s="1" t="n">
        <f aca="false">IF(DRAWS!$B16=F$1,0,F15+1)</f>
        <v>8</v>
      </c>
      <c r="G16" s="1" t="n">
        <f aca="false">IF(DRAWS!$B16=G$1,0,G15+1)</f>
        <v>14</v>
      </c>
      <c r="H16" s="1" t="n">
        <f aca="false">IF(DRAWS!$B16=H$1,0,H15+1)</f>
        <v>14</v>
      </c>
      <c r="I16" s="1" t="n">
        <f aca="false">IF(DRAWS!$B16=I$1,0,I15+1)</f>
        <v>14</v>
      </c>
      <c r="J16" s="1" t="n">
        <f aca="false">IF(DRAWS!$B16=J$1,0,J15+1)</f>
        <v>14</v>
      </c>
      <c r="K16" s="1" t="n">
        <f aca="false">IF(DRAWS!$B16=K$1,0,K15+1)</f>
        <v>4</v>
      </c>
      <c r="L16" s="1" t="n">
        <f aca="false">IF(DRAWS!$B16=L$1,0,L15+1)</f>
        <v>14</v>
      </c>
      <c r="M16" s="1" t="n">
        <f aca="false">IF(DRAWS!$B16=M$1,0,M15+1)</f>
        <v>10</v>
      </c>
      <c r="N16" s="1" t="n">
        <f aca="false">IF(DRAWS!$B16=N$1,0,N15+1)</f>
        <v>7</v>
      </c>
      <c r="O16" s="1" t="n">
        <f aca="false">IF(DRAWS!$B16=O$1,0,O15+1)</f>
        <v>14</v>
      </c>
      <c r="P16" s="1" t="n">
        <f aca="false">IF(DRAWS!$B16=P$1,0,P15+1)</f>
        <v>14</v>
      </c>
      <c r="Q16" s="1" t="n">
        <f aca="false">IF(DRAWS!$B16=Q$1,0,Q15+1)</f>
        <v>14</v>
      </c>
      <c r="R16" s="1" t="n">
        <f aca="false">IF(DRAWS!$B16=R$1,0,R15+1)</f>
        <v>14</v>
      </c>
      <c r="S16" s="1" t="n">
        <f aca="false">IF(DRAWS!$B16=S$1,0,S15+1)</f>
        <v>0</v>
      </c>
      <c r="T16" s="1" t="n">
        <f aca="false">IF(DRAWS!$B16=T$1,0,T15+1)</f>
        <v>14</v>
      </c>
      <c r="U16" s="1" t="n">
        <f aca="false">IF(DRAWS!$B16=U$1,0,U15+1)</f>
        <v>14</v>
      </c>
      <c r="V16" s="1" t="n">
        <f aca="false">IF(DRAWS!$B16=V$1,0,V15+1)</f>
        <v>3</v>
      </c>
      <c r="W16" s="1" t="n">
        <f aca="false">IF(DRAWS!$B16=W$1,0,W15+1)</f>
        <v>14</v>
      </c>
      <c r="X16" s="1" t="n">
        <f aca="false">IF(DRAWS!$B16=X$1,0,X15+1)</f>
        <v>14</v>
      </c>
      <c r="Y16" s="1" t="n">
        <f aca="false">IF(DRAWS!$B16=Y$1,0,Y15+1)</f>
        <v>14</v>
      </c>
      <c r="Z16" s="1" t="n">
        <f aca="false">IF(DRAWS!$B16=Z$1,0,Z15+1)</f>
        <v>5</v>
      </c>
      <c r="AA16" s="1" t="n">
        <f aca="false">IF(DRAWS!$B16=AA$1,0,AA15+1)</f>
        <v>14</v>
      </c>
      <c r="AB16" s="1" t="n">
        <f aca="false">IF(DRAWS!$B16=AB$1,0,AB15+1)</f>
        <v>6</v>
      </c>
      <c r="AC16" s="1" t="n">
        <f aca="false">IF(DRAWS!$B16=AC$1,0,AC15+1)</f>
        <v>14</v>
      </c>
      <c r="AD16" s="1" t="n">
        <f aca="false">IF(DRAWS!$B16=AD$1,0,AD15+1)</f>
        <v>14</v>
      </c>
      <c r="AE16" s="1" t="n">
        <f aca="false">IF(DRAWS!$B16=AE$1,0,AE15+1)</f>
        <v>9</v>
      </c>
      <c r="AF16" s="1" t="n">
        <f aca="false">IF(DRAWS!$B16=AF$1,0,AF15+1)</f>
        <v>14</v>
      </c>
      <c r="AG16" s="1" t="n">
        <f aca="false">IF(DRAWS!$B16=AG$1,0,AG15+1)</f>
        <v>14</v>
      </c>
      <c r="AH16" s="1" t="n">
        <f aca="false">IF(DRAWS!$B16=AH$1,0,AH15+1)</f>
        <v>14</v>
      </c>
      <c r="AI16" s="1" t="n">
        <f aca="false">IF(DRAWS!$B16=AI$1,0,AI15+1)</f>
        <v>14</v>
      </c>
      <c r="AJ16" s="1" t="n">
        <f aca="false">IF(DRAWS!$B16=AJ$1,0,AJ15+1)</f>
        <v>2</v>
      </c>
    </row>
    <row r="17" customFormat="false" ht="14.9" hidden="false" customHeight="false" outlineLevel="0" collapsed="false">
      <c r="A17" s="1" t="n">
        <f aca="false">IF(DRAWS!$B17=A$1,0,A16+1)</f>
        <v>15</v>
      </c>
      <c r="B17" s="1" t="n">
        <f aca="false">IF(DRAWS!$B17=B$1,0,B16+1)</f>
        <v>15</v>
      </c>
      <c r="C17" s="1" t="n">
        <f aca="false">IF(DRAWS!$B17=C$1,0,C16+1)</f>
        <v>15</v>
      </c>
      <c r="D17" s="1" t="n">
        <f aca="false">IF(DRAWS!$B17=D$1,0,D16+1)</f>
        <v>15</v>
      </c>
      <c r="E17" s="1" t="n">
        <f aca="false">IF(DRAWS!$B17=E$1,0,E16+1)</f>
        <v>15</v>
      </c>
      <c r="F17" s="1" t="n">
        <f aca="false">IF(DRAWS!$B17=F$1,0,F16+1)</f>
        <v>9</v>
      </c>
      <c r="G17" s="1" t="n">
        <f aca="false">IF(DRAWS!$B17=G$1,0,G16+1)</f>
        <v>15</v>
      </c>
      <c r="H17" s="1" t="n">
        <f aca="false">IF(DRAWS!$B17=H$1,0,H16+1)</f>
        <v>15</v>
      </c>
      <c r="I17" s="1" t="n">
        <f aca="false">IF(DRAWS!$B17=I$1,0,I16+1)</f>
        <v>15</v>
      </c>
      <c r="J17" s="1" t="n">
        <f aca="false">IF(DRAWS!$B17=J$1,0,J16+1)</f>
        <v>15</v>
      </c>
      <c r="K17" s="1" t="n">
        <f aca="false">IF(DRAWS!$B17=K$1,0,K16+1)</f>
        <v>5</v>
      </c>
      <c r="L17" s="1" t="n">
        <f aca="false">IF(DRAWS!$B17=L$1,0,L16+1)</f>
        <v>15</v>
      </c>
      <c r="M17" s="1" t="n">
        <f aca="false">IF(DRAWS!$B17=M$1,0,M16+1)</f>
        <v>11</v>
      </c>
      <c r="N17" s="1" t="n">
        <f aca="false">IF(DRAWS!$B17=N$1,0,N16+1)</f>
        <v>8</v>
      </c>
      <c r="O17" s="1" t="n">
        <f aca="false">IF(DRAWS!$B17=O$1,0,O16+1)</f>
        <v>15</v>
      </c>
      <c r="P17" s="1" t="n">
        <f aca="false">IF(DRAWS!$B17=P$1,0,P16+1)</f>
        <v>15</v>
      </c>
      <c r="Q17" s="1" t="n">
        <f aca="false">IF(DRAWS!$B17=Q$1,0,Q16+1)</f>
        <v>15</v>
      </c>
      <c r="R17" s="1" t="n">
        <f aca="false">IF(DRAWS!$B17=R$1,0,R16+1)</f>
        <v>0</v>
      </c>
      <c r="S17" s="1" t="n">
        <f aca="false">IF(DRAWS!$B17=S$1,0,S16+1)</f>
        <v>1</v>
      </c>
      <c r="T17" s="1" t="n">
        <f aca="false">IF(DRAWS!$B17=T$1,0,T16+1)</f>
        <v>15</v>
      </c>
      <c r="U17" s="1" t="n">
        <f aca="false">IF(DRAWS!$B17=U$1,0,U16+1)</f>
        <v>15</v>
      </c>
      <c r="V17" s="1" t="n">
        <f aca="false">IF(DRAWS!$B17=V$1,0,V16+1)</f>
        <v>4</v>
      </c>
      <c r="W17" s="1" t="n">
        <f aca="false">IF(DRAWS!$B17=W$1,0,W16+1)</f>
        <v>15</v>
      </c>
      <c r="X17" s="1" t="n">
        <f aca="false">IF(DRAWS!$B17=X$1,0,X16+1)</f>
        <v>15</v>
      </c>
      <c r="Y17" s="1" t="n">
        <f aca="false">IF(DRAWS!$B17=Y$1,0,Y16+1)</f>
        <v>15</v>
      </c>
      <c r="Z17" s="1" t="n">
        <f aca="false">IF(DRAWS!$B17=Z$1,0,Z16+1)</f>
        <v>6</v>
      </c>
      <c r="AA17" s="1" t="n">
        <f aca="false">IF(DRAWS!$B17=AA$1,0,AA16+1)</f>
        <v>15</v>
      </c>
      <c r="AB17" s="1" t="n">
        <f aca="false">IF(DRAWS!$B17=AB$1,0,AB16+1)</f>
        <v>7</v>
      </c>
      <c r="AC17" s="1" t="n">
        <f aca="false">IF(DRAWS!$B17=AC$1,0,AC16+1)</f>
        <v>15</v>
      </c>
      <c r="AD17" s="1" t="n">
        <f aca="false">IF(DRAWS!$B17=AD$1,0,AD16+1)</f>
        <v>15</v>
      </c>
      <c r="AE17" s="1" t="n">
        <f aca="false">IF(DRAWS!$B17=AE$1,0,AE16+1)</f>
        <v>10</v>
      </c>
      <c r="AF17" s="1" t="n">
        <f aca="false">IF(DRAWS!$B17=AF$1,0,AF16+1)</f>
        <v>15</v>
      </c>
      <c r="AG17" s="1" t="n">
        <f aca="false">IF(DRAWS!$B17=AG$1,0,AG16+1)</f>
        <v>15</v>
      </c>
      <c r="AH17" s="1" t="n">
        <f aca="false">IF(DRAWS!$B17=AH$1,0,AH16+1)</f>
        <v>15</v>
      </c>
      <c r="AI17" s="1" t="n">
        <f aca="false">IF(DRAWS!$B17=AI$1,0,AI16+1)</f>
        <v>15</v>
      </c>
      <c r="AJ17" s="1" t="n">
        <f aca="false">IF(DRAWS!$B17=AJ$1,0,AJ16+1)</f>
        <v>3</v>
      </c>
    </row>
    <row r="18" customFormat="false" ht="14.9" hidden="false" customHeight="false" outlineLevel="0" collapsed="false">
      <c r="A18" s="1" t="n">
        <f aca="false">IF(DRAWS!$B18=A$1,0,A17+1)</f>
        <v>16</v>
      </c>
      <c r="B18" s="1" t="n">
        <f aca="false">IF(DRAWS!$B18=B$1,0,B17+1)</f>
        <v>16</v>
      </c>
      <c r="C18" s="1" t="n">
        <f aca="false">IF(DRAWS!$B18=C$1,0,C17+1)</f>
        <v>16</v>
      </c>
      <c r="D18" s="1" t="n">
        <f aca="false">IF(DRAWS!$B18=D$1,0,D17+1)</f>
        <v>16</v>
      </c>
      <c r="E18" s="1" t="n">
        <f aca="false">IF(DRAWS!$B18=E$1,0,E17+1)</f>
        <v>16</v>
      </c>
      <c r="F18" s="1" t="n">
        <f aca="false">IF(DRAWS!$B18=F$1,0,F17+1)</f>
        <v>10</v>
      </c>
      <c r="G18" s="1" t="n">
        <f aca="false">IF(DRAWS!$B18=G$1,0,G17+1)</f>
        <v>16</v>
      </c>
      <c r="H18" s="1" t="n">
        <f aca="false">IF(DRAWS!$B18=H$1,0,H17+1)</f>
        <v>16</v>
      </c>
      <c r="I18" s="1" t="n">
        <f aca="false">IF(DRAWS!$B18=I$1,0,I17+1)</f>
        <v>16</v>
      </c>
      <c r="J18" s="1" t="n">
        <f aca="false">IF(DRAWS!$B18=J$1,0,J17+1)</f>
        <v>16</v>
      </c>
      <c r="K18" s="1" t="n">
        <f aca="false">IF(DRAWS!$B18=K$1,0,K17+1)</f>
        <v>6</v>
      </c>
      <c r="L18" s="1" t="n">
        <f aca="false">IF(DRAWS!$B18=L$1,0,L17+1)</f>
        <v>16</v>
      </c>
      <c r="M18" s="1" t="n">
        <f aca="false">IF(DRAWS!$B18=M$1,0,M17+1)</f>
        <v>12</v>
      </c>
      <c r="N18" s="1" t="n">
        <f aca="false">IF(DRAWS!$B18=N$1,0,N17+1)</f>
        <v>9</v>
      </c>
      <c r="O18" s="1" t="n">
        <f aca="false">IF(DRAWS!$B18=O$1,0,O17+1)</f>
        <v>16</v>
      </c>
      <c r="P18" s="1" t="n">
        <f aca="false">IF(DRAWS!$B18=P$1,0,P17+1)</f>
        <v>16</v>
      </c>
      <c r="Q18" s="1" t="n">
        <f aca="false">IF(DRAWS!$B18=Q$1,0,Q17+1)</f>
        <v>16</v>
      </c>
      <c r="R18" s="1" t="n">
        <f aca="false">IF(DRAWS!$B18=R$1,0,R17+1)</f>
        <v>1</v>
      </c>
      <c r="S18" s="1" t="n">
        <f aca="false">IF(DRAWS!$B18=S$1,0,S17+1)</f>
        <v>2</v>
      </c>
      <c r="T18" s="1" t="n">
        <f aca="false">IF(DRAWS!$B18=T$1,0,T17+1)</f>
        <v>16</v>
      </c>
      <c r="U18" s="1" t="n">
        <f aca="false">IF(DRAWS!$B18=U$1,0,U17+1)</f>
        <v>16</v>
      </c>
      <c r="V18" s="1" t="n">
        <f aca="false">IF(DRAWS!$B18=V$1,0,V17+1)</f>
        <v>5</v>
      </c>
      <c r="W18" s="1" t="n">
        <f aca="false">IF(DRAWS!$B18=W$1,0,W17+1)</f>
        <v>16</v>
      </c>
      <c r="X18" s="1" t="n">
        <f aca="false">IF(DRAWS!$B18=X$1,0,X17+1)</f>
        <v>16</v>
      </c>
      <c r="Y18" s="1" t="n">
        <f aca="false">IF(DRAWS!$B18=Y$1,0,Y17+1)</f>
        <v>16</v>
      </c>
      <c r="Z18" s="1" t="n">
        <f aca="false">IF(DRAWS!$B18=Z$1,0,Z17+1)</f>
        <v>7</v>
      </c>
      <c r="AA18" s="1" t="n">
        <f aca="false">IF(DRAWS!$B18=AA$1,0,AA17+1)</f>
        <v>16</v>
      </c>
      <c r="AB18" s="1" t="n">
        <f aca="false">IF(DRAWS!$B18=AB$1,0,AB17+1)</f>
        <v>0</v>
      </c>
      <c r="AC18" s="1" t="n">
        <f aca="false">IF(DRAWS!$B18=AC$1,0,AC17+1)</f>
        <v>16</v>
      </c>
      <c r="AD18" s="1" t="n">
        <f aca="false">IF(DRAWS!$B18=AD$1,0,AD17+1)</f>
        <v>16</v>
      </c>
      <c r="AE18" s="1" t="n">
        <f aca="false">IF(DRAWS!$B18=AE$1,0,AE17+1)</f>
        <v>11</v>
      </c>
      <c r="AF18" s="1" t="n">
        <f aca="false">IF(DRAWS!$B18=AF$1,0,AF17+1)</f>
        <v>16</v>
      </c>
      <c r="AG18" s="1" t="n">
        <f aca="false">IF(DRAWS!$B18=AG$1,0,AG17+1)</f>
        <v>16</v>
      </c>
      <c r="AH18" s="1" t="n">
        <f aca="false">IF(DRAWS!$B18=AH$1,0,AH17+1)</f>
        <v>16</v>
      </c>
      <c r="AI18" s="1" t="n">
        <f aca="false">IF(DRAWS!$B18=AI$1,0,AI17+1)</f>
        <v>16</v>
      </c>
      <c r="AJ18" s="1" t="n">
        <f aca="false">IF(DRAWS!$B18=AJ$1,0,AJ17+1)</f>
        <v>4</v>
      </c>
    </row>
    <row r="19" customFormat="false" ht="14.9" hidden="false" customHeight="false" outlineLevel="0" collapsed="false">
      <c r="A19" s="1" t="n">
        <f aca="false">IF(DRAWS!$B19=A$1,0,A18+1)</f>
        <v>17</v>
      </c>
      <c r="B19" s="1" t="n">
        <f aca="false">IF(DRAWS!$B19=B$1,0,B18+1)</f>
        <v>17</v>
      </c>
      <c r="C19" s="1" t="n">
        <f aca="false">IF(DRAWS!$B19=C$1,0,C18+1)</f>
        <v>17</v>
      </c>
      <c r="D19" s="1" t="n">
        <f aca="false">IF(DRAWS!$B19=D$1,0,D18+1)</f>
        <v>17</v>
      </c>
      <c r="E19" s="1" t="n">
        <f aca="false">IF(DRAWS!$B19=E$1,0,E18+1)</f>
        <v>17</v>
      </c>
      <c r="F19" s="1" t="n">
        <f aca="false">IF(DRAWS!$B19=F$1,0,F18+1)</f>
        <v>0</v>
      </c>
      <c r="G19" s="1" t="n">
        <f aca="false">IF(DRAWS!$B19=G$1,0,G18+1)</f>
        <v>17</v>
      </c>
      <c r="H19" s="1" t="n">
        <f aca="false">IF(DRAWS!$B19=H$1,0,H18+1)</f>
        <v>17</v>
      </c>
      <c r="I19" s="1" t="n">
        <f aca="false">IF(DRAWS!$B19=I$1,0,I18+1)</f>
        <v>17</v>
      </c>
      <c r="J19" s="1" t="n">
        <f aca="false">IF(DRAWS!$B19=J$1,0,J18+1)</f>
        <v>17</v>
      </c>
      <c r="K19" s="1" t="n">
        <f aca="false">IF(DRAWS!$B19=K$1,0,K18+1)</f>
        <v>7</v>
      </c>
      <c r="L19" s="1" t="n">
        <f aca="false">IF(DRAWS!$B19=L$1,0,L18+1)</f>
        <v>17</v>
      </c>
      <c r="M19" s="1" t="n">
        <f aca="false">IF(DRAWS!$B19=M$1,0,M18+1)</f>
        <v>13</v>
      </c>
      <c r="N19" s="1" t="n">
        <f aca="false">IF(DRAWS!$B19=N$1,0,N18+1)</f>
        <v>10</v>
      </c>
      <c r="O19" s="1" t="n">
        <f aca="false">IF(DRAWS!$B19=O$1,0,O18+1)</f>
        <v>17</v>
      </c>
      <c r="P19" s="1" t="n">
        <f aca="false">IF(DRAWS!$B19=P$1,0,P18+1)</f>
        <v>17</v>
      </c>
      <c r="Q19" s="1" t="n">
        <f aca="false">IF(DRAWS!$B19=Q$1,0,Q18+1)</f>
        <v>17</v>
      </c>
      <c r="R19" s="1" t="n">
        <f aca="false">IF(DRAWS!$B19=R$1,0,R18+1)</f>
        <v>2</v>
      </c>
      <c r="S19" s="1" t="n">
        <f aca="false">IF(DRAWS!$B19=S$1,0,S18+1)</f>
        <v>3</v>
      </c>
      <c r="T19" s="1" t="n">
        <f aca="false">IF(DRAWS!$B19=T$1,0,T18+1)</f>
        <v>17</v>
      </c>
      <c r="U19" s="1" t="n">
        <f aca="false">IF(DRAWS!$B19=U$1,0,U18+1)</f>
        <v>17</v>
      </c>
      <c r="V19" s="1" t="n">
        <f aca="false">IF(DRAWS!$B19=V$1,0,V18+1)</f>
        <v>6</v>
      </c>
      <c r="W19" s="1" t="n">
        <f aca="false">IF(DRAWS!$B19=W$1,0,W18+1)</f>
        <v>17</v>
      </c>
      <c r="X19" s="1" t="n">
        <f aca="false">IF(DRAWS!$B19=X$1,0,X18+1)</f>
        <v>17</v>
      </c>
      <c r="Y19" s="1" t="n">
        <f aca="false">IF(DRAWS!$B19=Y$1,0,Y18+1)</f>
        <v>17</v>
      </c>
      <c r="Z19" s="1" t="n">
        <f aca="false">IF(DRAWS!$B19=Z$1,0,Z18+1)</f>
        <v>8</v>
      </c>
      <c r="AA19" s="1" t="n">
        <f aca="false">IF(DRAWS!$B19=AA$1,0,AA18+1)</f>
        <v>17</v>
      </c>
      <c r="AB19" s="1" t="n">
        <f aca="false">IF(DRAWS!$B19=AB$1,0,AB18+1)</f>
        <v>1</v>
      </c>
      <c r="AC19" s="1" t="n">
        <f aca="false">IF(DRAWS!$B19=AC$1,0,AC18+1)</f>
        <v>17</v>
      </c>
      <c r="AD19" s="1" t="n">
        <f aca="false">IF(DRAWS!$B19=AD$1,0,AD18+1)</f>
        <v>17</v>
      </c>
      <c r="AE19" s="1" t="n">
        <f aca="false">IF(DRAWS!$B19=AE$1,0,AE18+1)</f>
        <v>12</v>
      </c>
      <c r="AF19" s="1" t="n">
        <f aca="false">IF(DRAWS!$B19=AF$1,0,AF18+1)</f>
        <v>17</v>
      </c>
      <c r="AG19" s="1" t="n">
        <f aca="false">IF(DRAWS!$B19=AG$1,0,AG18+1)</f>
        <v>17</v>
      </c>
      <c r="AH19" s="1" t="n">
        <f aca="false">IF(DRAWS!$B19=AH$1,0,AH18+1)</f>
        <v>17</v>
      </c>
      <c r="AI19" s="1" t="n">
        <f aca="false">IF(DRAWS!$B19=AI$1,0,AI18+1)</f>
        <v>17</v>
      </c>
      <c r="AJ19" s="1" t="n">
        <f aca="false">IF(DRAWS!$B19=AJ$1,0,AJ18+1)</f>
        <v>5</v>
      </c>
    </row>
    <row r="20" customFormat="false" ht="14.9" hidden="false" customHeight="false" outlineLevel="0" collapsed="false">
      <c r="A20" s="1" t="n">
        <f aca="false">IF(DRAWS!$B20=A$1,0,A19+1)</f>
        <v>18</v>
      </c>
      <c r="B20" s="1" t="n">
        <f aca="false">IF(DRAWS!$B20=B$1,0,B19+1)</f>
        <v>18</v>
      </c>
      <c r="C20" s="1" t="n">
        <f aca="false">IF(DRAWS!$B20=C$1,0,C19+1)</f>
        <v>18</v>
      </c>
      <c r="D20" s="1" t="n">
        <f aca="false">IF(DRAWS!$B20=D$1,0,D19+1)</f>
        <v>18</v>
      </c>
      <c r="E20" s="1" t="n">
        <f aca="false">IF(DRAWS!$B20=E$1,0,E19+1)</f>
        <v>18</v>
      </c>
      <c r="F20" s="1" t="n">
        <f aca="false">IF(DRAWS!$B20=F$1,0,F19+1)</f>
        <v>1</v>
      </c>
      <c r="G20" s="1" t="n">
        <f aca="false">IF(DRAWS!$B20=G$1,0,G19+1)</f>
        <v>18</v>
      </c>
      <c r="H20" s="1" t="n">
        <f aca="false">IF(DRAWS!$B20=H$1,0,H19+1)</f>
        <v>18</v>
      </c>
      <c r="I20" s="1" t="n">
        <f aca="false">IF(DRAWS!$B20=I$1,0,I19+1)</f>
        <v>18</v>
      </c>
      <c r="J20" s="1" t="n">
        <f aca="false">IF(DRAWS!$B20=J$1,0,J19+1)</f>
        <v>18</v>
      </c>
      <c r="K20" s="1" t="n">
        <f aca="false">IF(DRAWS!$B20=K$1,0,K19+1)</f>
        <v>8</v>
      </c>
      <c r="L20" s="1" t="n">
        <f aca="false">IF(DRAWS!$B20=L$1,0,L19+1)</f>
        <v>18</v>
      </c>
      <c r="M20" s="1" t="n">
        <f aca="false">IF(DRAWS!$B20=M$1,0,M19+1)</f>
        <v>0</v>
      </c>
      <c r="N20" s="1" t="n">
        <f aca="false">IF(DRAWS!$B20=N$1,0,N19+1)</f>
        <v>11</v>
      </c>
      <c r="O20" s="1" t="n">
        <f aca="false">IF(DRAWS!$B20=O$1,0,O19+1)</f>
        <v>18</v>
      </c>
      <c r="P20" s="1" t="n">
        <f aca="false">IF(DRAWS!$B20=P$1,0,P19+1)</f>
        <v>18</v>
      </c>
      <c r="Q20" s="1" t="n">
        <f aca="false">IF(DRAWS!$B20=Q$1,0,Q19+1)</f>
        <v>18</v>
      </c>
      <c r="R20" s="1" t="n">
        <f aca="false">IF(DRAWS!$B20=R$1,0,R19+1)</f>
        <v>3</v>
      </c>
      <c r="S20" s="1" t="n">
        <f aca="false">IF(DRAWS!$B20=S$1,0,S19+1)</f>
        <v>4</v>
      </c>
      <c r="T20" s="1" t="n">
        <f aca="false">IF(DRAWS!$B20=T$1,0,T19+1)</f>
        <v>18</v>
      </c>
      <c r="U20" s="1" t="n">
        <f aca="false">IF(DRAWS!$B20=U$1,0,U19+1)</f>
        <v>18</v>
      </c>
      <c r="V20" s="1" t="n">
        <f aca="false">IF(DRAWS!$B20=V$1,0,V19+1)</f>
        <v>7</v>
      </c>
      <c r="W20" s="1" t="n">
        <f aca="false">IF(DRAWS!$B20=W$1,0,W19+1)</f>
        <v>18</v>
      </c>
      <c r="X20" s="1" t="n">
        <f aca="false">IF(DRAWS!$B20=X$1,0,X19+1)</f>
        <v>18</v>
      </c>
      <c r="Y20" s="1" t="n">
        <f aca="false">IF(DRAWS!$B20=Y$1,0,Y19+1)</f>
        <v>18</v>
      </c>
      <c r="Z20" s="1" t="n">
        <f aca="false">IF(DRAWS!$B20=Z$1,0,Z19+1)</f>
        <v>9</v>
      </c>
      <c r="AA20" s="1" t="n">
        <f aca="false">IF(DRAWS!$B20=AA$1,0,AA19+1)</f>
        <v>18</v>
      </c>
      <c r="AB20" s="1" t="n">
        <f aca="false">IF(DRAWS!$B20=AB$1,0,AB19+1)</f>
        <v>2</v>
      </c>
      <c r="AC20" s="1" t="n">
        <f aca="false">IF(DRAWS!$B20=AC$1,0,AC19+1)</f>
        <v>18</v>
      </c>
      <c r="AD20" s="1" t="n">
        <f aca="false">IF(DRAWS!$B20=AD$1,0,AD19+1)</f>
        <v>18</v>
      </c>
      <c r="AE20" s="1" t="n">
        <f aca="false">IF(DRAWS!$B20=AE$1,0,AE19+1)</f>
        <v>13</v>
      </c>
      <c r="AF20" s="1" t="n">
        <f aca="false">IF(DRAWS!$B20=AF$1,0,AF19+1)</f>
        <v>18</v>
      </c>
      <c r="AG20" s="1" t="n">
        <f aca="false">IF(DRAWS!$B20=AG$1,0,AG19+1)</f>
        <v>18</v>
      </c>
      <c r="AH20" s="1" t="n">
        <f aca="false">IF(DRAWS!$B20=AH$1,0,AH19+1)</f>
        <v>18</v>
      </c>
      <c r="AI20" s="1" t="n">
        <f aca="false">IF(DRAWS!$B20=AI$1,0,AI19+1)</f>
        <v>18</v>
      </c>
      <c r="AJ20" s="1" t="n">
        <f aca="false">IF(DRAWS!$B20=AJ$1,0,AJ19+1)</f>
        <v>6</v>
      </c>
    </row>
    <row r="21" customFormat="false" ht="14.9" hidden="false" customHeight="false" outlineLevel="0" collapsed="false">
      <c r="A21" s="1" t="n">
        <f aca="false">IF(DRAWS!$B21=A$1,0,A20+1)</f>
        <v>19</v>
      </c>
      <c r="B21" s="1" t="n">
        <f aca="false">IF(DRAWS!$B21=B$1,0,B20+1)</f>
        <v>19</v>
      </c>
      <c r="C21" s="1" t="n">
        <f aca="false">IF(DRAWS!$B21=C$1,0,C20+1)</f>
        <v>19</v>
      </c>
      <c r="D21" s="1" t="n">
        <f aca="false">IF(DRAWS!$B21=D$1,0,D20+1)</f>
        <v>19</v>
      </c>
      <c r="E21" s="1" t="n">
        <f aca="false">IF(DRAWS!$B21=E$1,0,E20+1)</f>
        <v>19</v>
      </c>
      <c r="F21" s="1" t="n">
        <f aca="false">IF(DRAWS!$B21=F$1,0,F20+1)</f>
        <v>2</v>
      </c>
      <c r="G21" s="1" t="n">
        <f aca="false">IF(DRAWS!$B21=G$1,0,G20+1)</f>
        <v>19</v>
      </c>
      <c r="H21" s="1" t="n">
        <f aca="false">IF(DRAWS!$B21=H$1,0,H20+1)</f>
        <v>19</v>
      </c>
      <c r="I21" s="1" t="n">
        <f aca="false">IF(DRAWS!$B21=I$1,0,I20+1)</f>
        <v>19</v>
      </c>
      <c r="J21" s="1" t="n">
        <f aca="false">IF(DRAWS!$B21=J$1,0,J20+1)</f>
        <v>19</v>
      </c>
      <c r="K21" s="1" t="n">
        <f aca="false">IF(DRAWS!$B21=K$1,0,K20+1)</f>
        <v>9</v>
      </c>
      <c r="L21" s="1" t="n">
        <f aca="false">IF(DRAWS!$B21=L$1,0,L20+1)</f>
        <v>19</v>
      </c>
      <c r="M21" s="1" t="n">
        <f aca="false">IF(DRAWS!$B21=M$1,0,M20+1)</f>
        <v>1</v>
      </c>
      <c r="N21" s="1" t="n">
        <f aca="false">IF(DRAWS!$B21=N$1,0,N20+1)</f>
        <v>12</v>
      </c>
      <c r="O21" s="1" t="n">
        <f aca="false">IF(DRAWS!$B21=O$1,0,O20+1)</f>
        <v>19</v>
      </c>
      <c r="P21" s="1" t="n">
        <f aca="false">IF(DRAWS!$B21=P$1,0,P20+1)</f>
        <v>19</v>
      </c>
      <c r="Q21" s="1" t="n">
        <f aca="false">IF(DRAWS!$B21=Q$1,0,Q20+1)</f>
        <v>19</v>
      </c>
      <c r="R21" s="1" t="n">
        <f aca="false">IF(DRAWS!$B21=R$1,0,R20+1)</f>
        <v>4</v>
      </c>
      <c r="S21" s="1" t="n">
        <f aca="false">IF(DRAWS!$B21=S$1,0,S20+1)</f>
        <v>5</v>
      </c>
      <c r="T21" s="1" t="n">
        <f aca="false">IF(DRAWS!$B21=T$1,0,T20+1)</f>
        <v>19</v>
      </c>
      <c r="U21" s="1" t="n">
        <f aca="false">IF(DRAWS!$B21=U$1,0,U20+1)</f>
        <v>19</v>
      </c>
      <c r="V21" s="1" t="n">
        <f aca="false">IF(DRAWS!$B21=V$1,0,V20+1)</f>
        <v>8</v>
      </c>
      <c r="W21" s="1" t="n">
        <f aca="false">IF(DRAWS!$B21=W$1,0,W20+1)</f>
        <v>19</v>
      </c>
      <c r="X21" s="1" t="n">
        <f aca="false">IF(DRAWS!$B21=X$1,0,X20+1)</f>
        <v>19</v>
      </c>
      <c r="Y21" s="1" t="n">
        <f aca="false">IF(DRAWS!$B21=Y$1,0,Y20+1)</f>
        <v>19</v>
      </c>
      <c r="Z21" s="1" t="n">
        <f aca="false">IF(DRAWS!$B21=Z$1,0,Z20+1)</f>
        <v>10</v>
      </c>
      <c r="AA21" s="1" t="n">
        <f aca="false">IF(DRAWS!$B21=AA$1,0,AA20+1)</f>
        <v>19</v>
      </c>
      <c r="AB21" s="1" t="n">
        <f aca="false">IF(DRAWS!$B21=AB$1,0,AB20+1)</f>
        <v>3</v>
      </c>
      <c r="AC21" s="1" t="n">
        <f aca="false">IF(DRAWS!$B21=AC$1,0,AC20+1)</f>
        <v>19</v>
      </c>
      <c r="AD21" s="1" t="n">
        <f aca="false">IF(DRAWS!$B21=AD$1,0,AD20+1)</f>
        <v>19</v>
      </c>
      <c r="AE21" s="1" t="n">
        <f aca="false">IF(DRAWS!$B21=AE$1,0,AE20+1)</f>
        <v>0</v>
      </c>
      <c r="AF21" s="1" t="n">
        <f aca="false">IF(DRAWS!$B21=AF$1,0,AF20+1)</f>
        <v>19</v>
      </c>
      <c r="AG21" s="1" t="n">
        <f aca="false">IF(DRAWS!$B21=AG$1,0,AG20+1)</f>
        <v>19</v>
      </c>
      <c r="AH21" s="1" t="n">
        <f aca="false">IF(DRAWS!$B21=AH$1,0,AH20+1)</f>
        <v>19</v>
      </c>
      <c r="AI21" s="1" t="n">
        <f aca="false">IF(DRAWS!$B21=AI$1,0,AI20+1)</f>
        <v>19</v>
      </c>
      <c r="AJ21" s="1" t="n">
        <f aca="false">IF(DRAWS!$B21=AJ$1,0,AJ20+1)</f>
        <v>7</v>
      </c>
    </row>
    <row r="22" customFormat="false" ht="14.9" hidden="false" customHeight="false" outlineLevel="0" collapsed="false">
      <c r="A22" s="1" t="n">
        <f aca="false">IF(DRAWS!$B22=A$1,0,A21+1)</f>
        <v>20</v>
      </c>
      <c r="B22" s="1" t="n">
        <f aca="false">IF(DRAWS!$B22=B$1,0,B21+1)</f>
        <v>20</v>
      </c>
      <c r="C22" s="1" t="n">
        <f aca="false">IF(DRAWS!$B22=C$1,0,C21+1)</f>
        <v>20</v>
      </c>
      <c r="D22" s="1" t="n">
        <f aca="false">IF(DRAWS!$B22=D$1,0,D21+1)</f>
        <v>20</v>
      </c>
      <c r="E22" s="1" t="n">
        <f aca="false">IF(DRAWS!$B22=E$1,0,E21+1)</f>
        <v>20</v>
      </c>
      <c r="F22" s="1" t="n">
        <f aca="false">IF(DRAWS!$B22=F$1,0,F21+1)</f>
        <v>3</v>
      </c>
      <c r="G22" s="1" t="n">
        <f aca="false">IF(DRAWS!$B22=G$1,0,G21+1)</f>
        <v>20</v>
      </c>
      <c r="H22" s="1" t="n">
        <f aca="false">IF(DRAWS!$B22=H$1,0,H21+1)</f>
        <v>20</v>
      </c>
      <c r="I22" s="1" t="n">
        <f aca="false">IF(DRAWS!$B22=I$1,0,I21+1)</f>
        <v>20</v>
      </c>
      <c r="J22" s="1" t="n">
        <f aca="false">IF(DRAWS!$B22=J$1,0,J21+1)</f>
        <v>20</v>
      </c>
      <c r="K22" s="1" t="n">
        <f aca="false">IF(DRAWS!$B22=K$1,0,K21+1)</f>
        <v>10</v>
      </c>
      <c r="L22" s="1" t="n">
        <f aca="false">IF(DRAWS!$B22=L$1,0,L21+1)</f>
        <v>20</v>
      </c>
      <c r="M22" s="1" t="n">
        <f aca="false">IF(DRAWS!$B22=M$1,0,M21+1)</f>
        <v>2</v>
      </c>
      <c r="N22" s="1" t="n">
        <f aca="false">IF(DRAWS!$B22=N$1,0,N21+1)</f>
        <v>13</v>
      </c>
      <c r="O22" s="1" t="n">
        <f aca="false">IF(DRAWS!$B22=O$1,0,O21+1)</f>
        <v>20</v>
      </c>
      <c r="P22" s="1" t="n">
        <f aca="false">IF(DRAWS!$B22=P$1,0,P21+1)</f>
        <v>20</v>
      </c>
      <c r="Q22" s="1" t="n">
        <f aca="false">IF(DRAWS!$B22=Q$1,0,Q21+1)</f>
        <v>20</v>
      </c>
      <c r="R22" s="1" t="n">
        <f aca="false">IF(DRAWS!$B22=R$1,0,R21+1)</f>
        <v>5</v>
      </c>
      <c r="S22" s="1" t="n">
        <f aca="false">IF(DRAWS!$B22=S$1,0,S21+1)</f>
        <v>6</v>
      </c>
      <c r="T22" s="1" t="n">
        <f aca="false">IF(DRAWS!$B22=T$1,0,T21+1)</f>
        <v>20</v>
      </c>
      <c r="U22" s="1" t="n">
        <f aca="false">IF(DRAWS!$B22=U$1,0,U21+1)</f>
        <v>20</v>
      </c>
      <c r="V22" s="1" t="n">
        <f aca="false">IF(DRAWS!$B22=V$1,0,V21+1)</f>
        <v>9</v>
      </c>
      <c r="W22" s="1" t="n">
        <f aca="false">IF(DRAWS!$B22=W$1,0,W21+1)</f>
        <v>20</v>
      </c>
      <c r="X22" s="1" t="n">
        <f aca="false">IF(DRAWS!$B22=X$1,0,X21+1)</f>
        <v>20</v>
      </c>
      <c r="Y22" s="1" t="n">
        <f aca="false">IF(DRAWS!$B22=Y$1,0,Y21+1)</f>
        <v>20</v>
      </c>
      <c r="Z22" s="1" t="n">
        <f aca="false">IF(DRAWS!$B22=Z$1,0,Z21+1)</f>
        <v>11</v>
      </c>
      <c r="AA22" s="1" t="n">
        <f aca="false">IF(DRAWS!$B22=AA$1,0,AA21+1)</f>
        <v>20</v>
      </c>
      <c r="AB22" s="1" t="n">
        <f aca="false">IF(DRAWS!$B22=AB$1,0,AB21+1)</f>
        <v>4</v>
      </c>
      <c r="AC22" s="1" t="n">
        <f aca="false">IF(DRAWS!$B22=AC$1,0,AC21+1)</f>
        <v>20</v>
      </c>
      <c r="AD22" s="1" t="n">
        <f aca="false">IF(DRAWS!$B22=AD$1,0,AD21+1)</f>
        <v>20</v>
      </c>
      <c r="AE22" s="1" t="n">
        <f aca="false">IF(DRAWS!$B22=AE$1,0,AE21+1)</f>
        <v>1</v>
      </c>
      <c r="AF22" s="1" t="n">
        <f aca="false">IF(DRAWS!$B22=AF$1,0,AF21+1)</f>
        <v>20</v>
      </c>
      <c r="AG22" s="1" t="n">
        <f aca="false">IF(DRAWS!$B22=AG$1,0,AG21+1)</f>
        <v>20</v>
      </c>
      <c r="AH22" s="1" t="n">
        <f aca="false">IF(DRAWS!$B22=AH$1,0,AH21+1)</f>
        <v>20</v>
      </c>
      <c r="AI22" s="1" t="n">
        <f aca="false">IF(DRAWS!$B22=AI$1,0,AI21+1)</f>
        <v>20</v>
      </c>
      <c r="AJ22" s="1" t="n">
        <f aca="false">IF(DRAWS!$B22=AJ$1,0,AJ21+1)</f>
        <v>8</v>
      </c>
    </row>
    <row r="23" customFormat="false" ht="14.9" hidden="false" customHeight="false" outlineLevel="0" collapsed="false">
      <c r="A23" s="1" t="n">
        <f aca="false">IF(DRAWS!$B23=A$1,0,A22+1)</f>
        <v>21</v>
      </c>
      <c r="B23" s="1" t="n">
        <f aca="false">IF(DRAWS!$B23=B$1,0,B22+1)</f>
        <v>21</v>
      </c>
      <c r="C23" s="1" t="n">
        <f aca="false">IF(DRAWS!$B23=C$1,0,C22+1)</f>
        <v>21</v>
      </c>
      <c r="D23" s="1" t="n">
        <f aca="false">IF(DRAWS!$B23=D$1,0,D22+1)</f>
        <v>21</v>
      </c>
      <c r="E23" s="1" t="n">
        <f aca="false">IF(DRAWS!$B23=E$1,0,E22+1)</f>
        <v>21</v>
      </c>
      <c r="F23" s="1" t="n">
        <f aca="false">IF(DRAWS!$B23=F$1,0,F22+1)</f>
        <v>4</v>
      </c>
      <c r="G23" s="1" t="n">
        <f aca="false">IF(DRAWS!$B23=G$1,0,G22+1)</f>
        <v>21</v>
      </c>
      <c r="H23" s="1" t="n">
        <f aca="false">IF(DRAWS!$B23=H$1,0,H22+1)</f>
        <v>21</v>
      </c>
      <c r="I23" s="1" t="n">
        <f aca="false">IF(DRAWS!$B23=I$1,0,I22+1)</f>
        <v>21</v>
      </c>
      <c r="J23" s="1" t="n">
        <f aca="false">IF(DRAWS!$B23=J$1,0,J22+1)</f>
        <v>21</v>
      </c>
      <c r="K23" s="1" t="n">
        <f aca="false">IF(DRAWS!$B23=K$1,0,K22+1)</f>
        <v>11</v>
      </c>
      <c r="L23" s="1" t="n">
        <f aca="false">IF(DRAWS!$B23=L$1,0,L22+1)</f>
        <v>21</v>
      </c>
      <c r="M23" s="1" t="n">
        <f aca="false">IF(DRAWS!$B23=M$1,0,M22+1)</f>
        <v>3</v>
      </c>
      <c r="N23" s="1" t="n">
        <f aca="false">IF(DRAWS!$B23=N$1,0,N22+1)</f>
        <v>14</v>
      </c>
      <c r="O23" s="1" t="n">
        <f aca="false">IF(DRAWS!$B23=O$1,0,O22+1)</f>
        <v>21</v>
      </c>
      <c r="P23" s="1" t="n">
        <f aca="false">IF(DRAWS!$B23=P$1,0,P22+1)</f>
        <v>21</v>
      </c>
      <c r="Q23" s="1" t="n">
        <f aca="false">IF(DRAWS!$B23=Q$1,0,Q22+1)</f>
        <v>21</v>
      </c>
      <c r="R23" s="1" t="n">
        <f aca="false">IF(DRAWS!$B23=R$1,0,R22+1)</f>
        <v>6</v>
      </c>
      <c r="S23" s="1" t="n">
        <f aca="false">IF(DRAWS!$B23=S$1,0,S22+1)</f>
        <v>7</v>
      </c>
      <c r="T23" s="1" t="n">
        <f aca="false">IF(DRAWS!$B23=T$1,0,T22+1)</f>
        <v>21</v>
      </c>
      <c r="U23" s="1" t="n">
        <f aca="false">IF(DRAWS!$B23=U$1,0,U22+1)</f>
        <v>21</v>
      </c>
      <c r="V23" s="1" t="n">
        <f aca="false">IF(DRAWS!$B23=V$1,0,V22+1)</f>
        <v>10</v>
      </c>
      <c r="W23" s="1" t="n">
        <f aca="false">IF(DRAWS!$B23=W$1,0,W22+1)</f>
        <v>21</v>
      </c>
      <c r="X23" s="1" t="n">
        <f aca="false">IF(DRAWS!$B23=X$1,0,X22+1)</f>
        <v>21</v>
      </c>
      <c r="Y23" s="1" t="n">
        <f aca="false">IF(DRAWS!$B23=Y$1,0,Y22+1)</f>
        <v>21</v>
      </c>
      <c r="Z23" s="1" t="n">
        <f aca="false">IF(DRAWS!$B23=Z$1,0,Z22+1)</f>
        <v>12</v>
      </c>
      <c r="AA23" s="1" t="n">
        <f aca="false">IF(DRAWS!$B23=AA$1,0,AA22+1)</f>
        <v>21</v>
      </c>
      <c r="AB23" s="1" t="n">
        <f aca="false">IF(DRAWS!$B23=AB$1,0,AB22+1)</f>
        <v>5</v>
      </c>
      <c r="AC23" s="1" t="n">
        <f aca="false">IF(DRAWS!$B23=AC$1,0,AC22+1)</f>
        <v>21</v>
      </c>
      <c r="AD23" s="1" t="n">
        <f aca="false">IF(DRAWS!$B23=AD$1,0,AD22+1)</f>
        <v>21</v>
      </c>
      <c r="AE23" s="1" t="n">
        <f aca="false">IF(DRAWS!$B23=AE$1,0,AE22+1)</f>
        <v>2</v>
      </c>
      <c r="AF23" s="1" t="n">
        <f aca="false">IF(DRAWS!$B23=AF$1,0,AF22+1)</f>
        <v>21</v>
      </c>
      <c r="AG23" s="1" t="n">
        <f aca="false">IF(DRAWS!$B23=AG$1,0,AG22+1)</f>
        <v>21</v>
      </c>
      <c r="AH23" s="1" t="n">
        <f aca="false">IF(DRAWS!$B23=AH$1,0,AH22+1)</f>
        <v>21</v>
      </c>
      <c r="AI23" s="1" t="n">
        <f aca="false">IF(DRAWS!$B23=AI$1,0,AI22+1)</f>
        <v>21</v>
      </c>
      <c r="AJ23" s="1" t="n">
        <f aca="false">IF(DRAWS!$B23=AJ$1,0,AJ22+1)</f>
        <v>9</v>
      </c>
    </row>
    <row r="24" customFormat="false" ht="14.9" hidden="false" customHeight="false" outlineLevel="0" collapsed="false">
      <c r="A24" s="1" t="n">
        <f aca="false">IF(DRAWS!$B24=A$1,0,A23+1)</f>
        <v>22</v>
      </c>
      <c r="B24" s="1" t="n">
        <f aca="false">IF(DRAWS!$B24=B$1,0,B23+1)</f>
        <v>22</v>
      </c>
      <c r="C24" s="1" t="n">
        <f aca="false">IF(DRAWS!$B24=C$1,0,C23+1)</f>
        <v>22</v>
      </c>
      <c r="D24" s="1" t="n">
        <f aca="false">IF(DRAWS!$B24=D$1,0,D23+1)</f>
        <v>22</v>
      </c>
      <c r="E24" s="1" t="n">
        <f aca="false">IF(DRAWS!$B24=E$1,0,E23+1)</f>
        <v>22</v>
      </c>
      <c r="F24" s="1" t="n">
        <f aca="false">IF(DRAWS!$B24=F$1,0,F23+1)</f>
        <v>5</v>
      </c>
      <c r="G24" s="1" t="n">
        <f aca="false">IF(DRAWS!$B24=G$1,0,G23+1)</f>
        <v>22</v>
      </c>
      <c r="H24" s="1" t="n">
        <f aca="false">IF(DRAWS!$B24=H$1,0,H23+1)</f>
        <v>22</v>
      </c>
      <c r="I24" s="1" t="n">
        <f aca="false">IF(DRAWS!$B24=I$1,0,I23+1)</f>
        <v>22</v>
      </c>
      <c r="J24" s="1" t="n">
        <f aca="false">IF(DRAWS!$B24=J$1,0,J23+1)</f>
        <v>22</v>
      </c>
      <c r="K24" s="1" t="n">
        <f aca="false">IF(DRAWS!$B24=K$1,0,K23+1)</f>
        <v>12</v>
      </c>
      <c r="L24" s="1" t="n">
        <f aca="false">IF(DRAWS!$B24=L$1,0,L23+1)</f>
        <v>22</v>
      </c>
      <c r="M24" s="1" t="n">
        <f aca="false">IF(DRAWS!$B24=M$1,0,M23+1)</f>
        <v>4</v>
      </c>
      <c r="N24" s="1" t="n">
        <f aca="false">IF(DRAWS!$B24=N$1,0,N23+1)</f>
        <v>15</v>
      </c>
      <c r="O24" s="1" t="n">
        <f aca="false">IF(DRAWS!$B24=O$1,0,O23+1)</f>
        <v>22</v>
      </c>
      <c r="P24" s="1" t="n">
        <f aca="false">IF(DRAWS!$B24=P$1,0,P23+1)</f>
        <v>22</v>
      </c>
      <c r="Q24" s="1" t="n">
        <f aca="false">IF(DRAWS!$B24=Q$1,0,Q23+1)</f>
        <v>22</v>
      </c>
      <c r="R24" s="1" t="n">
        <f aca="false">IF(DRAWS!$B24=R$1,0,R23+1)</f>
        <v>7</v>
      </c>
      <c r="S24" s="1" t="n">
        <f aca="false">IF(DRAWS!$B24=S$1,0,S23+1)</f>
        <v>8</v>
      </c>
      <c r="T24" s="1" t="n">
        <f aca="false">IF(DRAWS!$B24=T$1,0,T23+1)</f>
        <v>22</v>
      </c>
      <c r="U24" s="1" t="n">
        <f aca="false">IF(DRAWS!$B24=U$1,0,U23+1)</f>
        <v>22</v>
      </c>
      <c r="V24" s="1" t="n">
        <f aca="false">IF(DRAWS!$B24=V$1,0,V23+1)</f>
        <v>11</v>
      </c>
      <c r="W24" s="1" t="n">
        <f aca="false">IF(DRAWS!$B24=W$1,0,W23+1)</f>
        <v>22</v>
      </c>
      <c r="X24" s="1" t="n">
        <f aca="false">IF(DRAWS!$B24=X$1,0,X23+1)</f>
        <v>22</v>
      </c>
      <c r="Y24" s="1" t="n">
        <f aca="false">IF(DRAWS!$B24=Y$1,0,Y23+1)</f>
        <v>22</v>
      </c>
      <c r="Z24" s="1" t="n">
        <f aca="false">IF(DRAWS!$B24=Z$1,0,Z23+1)</f>
        <v>13</v>
      </c>
      <c r="AA24" s="1" t="n">
        <f aca="false">IF(DRAWS!$B24=AA$1,0,AA23+1)</f>
        <v>22</v>
      </c>
      <c r="AB24" s="1" t="n">
        <f aca="false">IF(DRAWS!$B24=AB$1,0,AB23+1)</f>
        <v>6</v>
      </c>
      <c r="AC24" s="1" t="n">
        <f aca="false">IF(DRAWS!$B24=AC$1,0,AC23+1)</f>
        <v>22</v>
      </c>
      <c r="AD24" s="1" t="n">
        <f aca="false">IF(DRAWS!$B24=AD$1,0,AD23+1)</f>
        <v>22</v>
      </c>
      <c r="AE24" s="1" t="n">
        <f aca="false">IF(DRAWS!$B24=AE$1,0,AE23+1)</f>
        <v>3</v>
      </c>
      <c r="AF24" s="1" t="n">
        <f aca="false">IF(DRAWS!$B24=AF$1,0,AF23+1)</f>
        <v>22</v>
      </c>
      <c r="AG24" s="1" t="n">
        <f aca="false">IF(DRAWS!$B24=AG$1,0,AG23+1)</f>
        <v>22</v>
      </c>
      <c r="AH24" s="1" t="n">
        <f aca="false">IF(DRAWS!$B24=AH$1,0,AH23+1)</f>
        <v>22</v>
      </c>
      <c r="AI24" s="1" t="n">
        <f aca="false">IF(DRAWS!$B24=AI$1,0,AI23+1)</f>
        <v>22</v>
      </c>
      <c r="AJ24" s="1" t="n">
        <f aca="false">IF(DRAWS!$B24=AJ$1,0,AJ23+1)</f>
        <v>10</v>
      </c>
    </row>
    <row r="25" customFormat="false" ht="14.9" hidden="false" customHeight="false" outlineLevel="0" collapsed="false">
      <c r="A25" s="1" t="n">
        <f aca="false">IF(DRAWS!$B25=A$1,0,A24+1)</f>
        <v>23</v>
      </c>
      <c r="B25" s="1" t="n">
        <f aca="false">IF(DRAWS!$B25=B$1,0,B24+1)</f>
        <v>23</v>
      </c>
      <c r="C25" s="1" t="n">
        <f aca="false">IF(DRAWS!$B25=C$1,0,C24+1)</f>
        <v>23</v>
      </c>
      <c r="D25" s="1" t="n">
        <f aca="false">IF(DRAWS!$B25=D$1,0,D24+1)</f>
        <v>23</v>
      </c>
      <c r="E25" s="1" t="n">
        <f aca="false">IF(DRAWS!$B25=E$1,0,E24+1)</f>
        <v>23</v>
      </c>
      <c r="F25" s="1" t="n">
        <f aca="false">IF(DRAWS!$B25=F$1,0,F24+1)</f>
        <v>6</v>
      </c>
      <c r="G25" s="1" t="n">
        <f aca="false">IF(DRAWS!$B25=G$1,0,G24+1)</f>
        <v>23</v>
      </c>
      <c r="H25" s="1" t="n">
        <f aca="false">IF(DRAWS!$B25=H$1,0,H24+1)</f>
        <v>23</v>
      </c>
      <c r="I25" s="1" t="n">
        <f aca="false">IF(DRAWS!$B25=I$1,0,I24+1)</f>
        <v>23</v>
      </c>
      <c r="J25" s="1" t="n">
        <f aca="false">IF(DRAWS!$B25=J$1,0,J24+1)</f>
        <v>23</v>
      </c>
      <c r="K25" s="1" t="n">
        <f aca="false">IF(DRAWS!$B25=K$1,0,K24+1)</f>
        <v>13</v>
      </c>
      <c r="L25" s="1" t="n">
        <f aca="false">IF(DRAWS!$B25=L$1,0,L24+1)</f>
        <v>23</v>
      </c>
      <c r="M25" s="1" t="n">
        <f aca="false">IF(DRAWS!$B25=M$1,0,M24+1)</f>
        <v>5</v>
      </c>
      <c r="N25" s="1" t="n">
        <f aca="false">IF(DRAWS!$B25=N$1,0,N24+1)</f>
        <v>16</v>
      </c>
      <c r="O25" s="1" t="n">
        <f aca="false">IF(DRAWS!$B25=O$1,0,O24+1)</f>
        <v>23</v>
      </c>
      <c r="P25" s="1" t="n">
        <f aca="false">IF(DRAWS!$B25=P$1,0,P24+1)</f>
        <v>23</v>
      </c>
      <c r="Q25" s="1" t="n">
        <f aca="false">IF(DRAWS!$B25=Q$1,0,Q24+1)</f>
        <v>23</v>
      </c>
      <c r="R25" s="1" t="n">
        <f aca="false">IF(DRAWS!$B25=R$1,0,R24+1)</f>
        <v>8</v>
      </c>
      <c r="S25" s="1" t="n">
        <f aca="false">IF(DRAWS!$B25=S$1,0,S24+1)</f>
        <v>9</v>
      </c>
      <c r="T25" s="1" t="n">
        <f aca="false">IF(DRAWS!$B25=T$1,0,T24+1)</f>
        <v>23</v>
      </c>
      <c r="U25" s="1" t="n">
        <f aca="false">IF(DRAWS!$B25=U$1,0,U24+1)</f>
        <v>23</v>
      </c>
      <c r="V25" s="1" t="n">
        <f aca="false">IF(DRAWS!$B25=V$1,0,V24+1)</f>
        <v>12</v>
      </c>
      <c r="W25" s="1" t="n">
        <f aca="false">IF(DRAWS!$B25=W$1,0,W24+1)</f>
        <v>23</v>
      </c>
      <c r="X25" s="1" t="n">
        <f aca="false">IF(DRAWS!$B25=X$1,0,X24+1)</f>
        <v>23</v>
      </c>
      <c r="Y25" s="1" t="n">
        <f aca="false">IF(DRAWS!$B25=Y$1,0,Y24+1)</f>
        <v>23</v>
      </c>
      <c r="Z25" s="1" t="n">
        <f aca="false">IF(DRAWS!$B25=Z$1,0,Z24+1)</f>
        <v>14</v>
      </c>
      <c r="AA25" s="1" t="n">
        <f aca="false">IF(DRAWS!$B25=AA$1,0,AA24+1)</f>
        <v>23</v>
      </c>
      <c r="AB25" s="1" t="n">
        <f aca="false">IF(DRAWS!$B25=AB$1,0,AB24+1)</f>
        <v>7</v>
      </c>
      <c r="AC25" s="1" t="n">
        <f aca="false">IF(DRAWS!$B25=AC$1,0,AC24+1)</f>
        <v>23</v>
      </c>
      <c r="AD25" s="1" t="n">
        <f aca="false">IF(DRAWS!$B25=AD$1,0,AD24+1)</f>
        <v>23</v>
      </c>
      <c r="AE25" s="1" t="n">
        <f aca="false">IF(DRAWS!$B25=AE$1,0,AE24+1)</f>
        <v>4</v>
      </c>
      <c r="AF25" s="1" t="n">
        <f aca="false">IF(DRAWS!$B25=AF$1,0,AF24+1)</f>
        <v>23</v>
      </c>
      <c r="AG25" s="1" t="n">
        <f aca="false">IF(DRAWS!$B25=AG$1,0,AG24+1)</f>
        <v>23</v>
      </c>
      <c r="AH25" s="1" t="n">
        <f aca="false">IF(DRAWS!$B25=AH$1,0,AH24+1)</f>
        <v>23</v>
      </c>
      <c r="AI25" s="1" t="n">
        <f aca="false">IF(DRAWS!$B25=AI$1,0,AI24+1)</f>
        <v>23</v>
      </c>
      <c r="AJ25" s="1" t="n">
        <f aca="false">IF(DRAWS!$B25=AJ$1,0,AJ24+1)</f>
        <v>11</v>
      </c>
    </row>
    <row r="26" customFormat="false" ht="14.9" hidden="false" customHeight="false" outlineLevel="0" collapsed="false">
      <c r="A26" s="1" t="n">
        <f aca="false">IF(DRAWS!$B26=A$1,0,A25+1)</f>
        <v>24</v>
      </c>
      <c r="B26" s="1" t="n">
        <f aca="false">IF(DRAWS!$B26=B$1,0,B25+1)</f>
        <v>24</v>
      </c>
      <c r="C26" s="1" t="n">
        <f aca="false">IF(DRAWS!$B26=C$1,0,C25+1)</f>
        <v>24</v>
      </c>
      <c r="D26" s="1" t="n">
        <f aca="false">IF(DRAWS!$B26=D$1,0,D25+1)</f>
        <v>24</v>
      </c>
      <c r="E26" s="1" t="n">
        <f aca="false">IF(DRAWS!$B26=E$1,0,E25+1)</f>
        <v>24</v>
      </c>
      <c r="F26" s="1" t="n">
        <f aca="false">IF(DRAWS!$B26=F$1,0,F25+1)</f>
        <v>7</v>
      </c>
      <c r="G26" s="1" t="n">
        <f aca="false">IF(DRAWS!$B26=G$1,0,G25+1)</f>
        <v>24</v>
      </c>
      <c r="H26" s="1" t="n">
        <f aca="false">IF(DRAWS!$B26=H$1,0,H25+1)</f>
        <v>24</v>
      </c>
      <c r="I26" s="1" t="n">
        <f aca="false">IF(DRAWS!$B26=I$1,0,I25+1)</f>
        <v>24</v>
      </c>
      <c r="J26" s="1" t="n">
        <f aca="false">IF(DRAWS!$B26=J$1,0,J25+1)</f>
        <v>24</v>
      </c>
      <c r="K26" s="1" t="n">
        <f aca="false">IF(DRAWS!$B26=K$1,0,K25+1)</f>
        <v>14</v>
      </c>
      <c r="L26" s="1" t="n">
        <f aca="false">IF(DRAWS!$B26=L$1,0,L25+1)</f>
        <v>24</v>
      </c>
      <c r="M26" s="1" t="n">
        <f aca="false">IF(DRAWS!$B26=M$1,0,M25+1)</f>
        <v>6</v>
      </c>
      <c r="N26" s="1" t="n">
        <f aca="false">IF(DRAWS!$B26=N$1,0,N25+1)</f>
        <v>17</v>
      </c>
      <c r="O26" s="1" t="n">
        <f aca="false">IF(DRAWS!$B26=O$1,0,O25+1)</f>
        <v>24</v>
      </c>
      <c r="P26" s="1" t="n">
        <f aca="false">IF(DRAWS!$B26=P$1,0,P25+1)</f>
        <v>24</v>
      </c>
      <c r="Q26" s="1" t="n">
        <f aca="false">IF(DRAWS!$B26=Q$1,0,Q25+1)</f>
        <v>24</v>
      </c>
      <c r="R26" s="1" t="n">
        <f aca="false">IF(DRAWS!$B26=R$1,0,R25+1)</f>
        <v>9</v>
      </c>
      <c r="S26" s="1" t="n">
        <f aca="false">IF(DRAWS!$B26=S$1,0,S25+1)</f>
        <v>10</v>
      </c>
      <c r="T26" s="1" t="n">
        <f aca="false">IF(DRAWS!$B26=T$1,0,T25+1)</f>
        <v>24</v>
      </c>
      <c r="U26" s="1" t="n">
        <f aca="false">IF(DRAWS!$B26=U$1,0,U25+1)</f>
        <v>24</v>
      </c>
      <c r="V26" s="1" t="n">
        <f aca="false">IF(DRAWS!$B26=V$1,0,V25+1)</f>
        <v>13</v>
      </c>
      <c r="W26" s="1" t="n">
        <f aca="false">IF(DRAWS!$B26=W$1,0,W25+1)</f>
        <v>24</v>
      </c>
      <c r="X26" s="1" t="n">
        <f aca="false">IF(DRAWS!$B26=X$1,0,X25+1)</f>
        <v>24</v>
      </c>
      <c r="Y26" s="1" t="n">
        <f aca="false">IF(DRAWS!$B26=Y$1,0,Y25+1)</f>
        <v>24</v>
      </c>
      <c r="Z26" s="1" t="n">
        <f aca="false">IF(DRAWS!$B26=Z$1,0,Z25+1)</f>
        <v>15</v>
      </c>
      <c r="AA26" s="1" t="n">
        <f aca="false">IF(DRAWS!$B26=AA$1,0,AA25+1)</f>
        <v>24</v>
      </c>
      <c r="AB26" s="1" t="n">
        <f aca="false">IF(DRAWS!$B26=AB$1,0,AB25+1)</f>
        <v>8</v>
      </c>
      <c r="AC26" s="1" t="n">
        <f aca="false">IF(DRAWS!$B26=AC$1,0,AC25+1)</f>
        <v>24</v>
      </c>
      <c r="AD26" s="1" t="n">
        <f aca="false">IF(DRAWS!$B26=AD$1,0,AD25+1)</f>
        <v>24</v>
      </c>
      <c r="AE26" s="1" t="n">
        <f aca="false">IF(DRAWS!$B26=AE$1,0,AE25+1)</f>
        <v>5</v>
      </c>
      <c r="AF26" s="1" t="n">
        <f aca="false">IF(DRAWS!$B26=AF$1,0,AF25+1)</f>
        <v>24</v>
      </c>
      <c r="AG26" s="1" t="n">
        <f aca="false">IF(DRAWS!$B26=AG$1,0,AG25+1)</f>
        <v>24</v>
      </c>
      <c r="AH26" s="1" t="n">
        <f aca="false">IF(DRAWS!$B26=AH$1,0,AH25+1)</f>
        <v>24</v>
      </c>
      <c r="AI26" s="1" t="n">
        <f aca="false">IF(DRAWS!$B26=AI$1,0,AI25+1)</f>
        <v>24</v>
      </c>
      <c r="AJ26" s="1" t="n">
        <f aca="false">IF(DRAWS!$B26=AJ$1,0,AJ25+1)</f>
        <v>12</v>
      </c>
    </row>
    <row r="27" customFormat="false" ht="14.9" hidden="false" customHeight="false" outlineLevel="0" collapsed="false">
      <c r="A27" s="1" t="n">
        <f aca="false">IF(DRAWS!$B27=A$1,0,A26+1)</f>
        <v>25</v>
      </c>
      <c r="B27" s="1" t="n">
        <f aca="false">IF(DRAWS!$B27=B$1,0,B26+1)</f>
        <v>25</v>
      </c>
      <c r="C27" s="1" t="n">
        <f aca="false">IF(DRAWS!$B27=C$1,0,C26+1)</f>
        <v>25</v>
      </c>
      <c r="D27" s="1" t="n">
        <f aca="false">IF(DRAWS!$B27=D$1,0,D26+1)</f>
        <v>25</v>
      </c>
      <c r="E27" s="1" t="n">
        <f aca="false">IF(DRAWS!$B27=E$1,0,E26+1)</f>
        <v>25</v>
      </c>
      <c r="F27" s="1" t="n">
        <f aca="false">IF(DRAWS!$B27=F$1,0,F26+1)</f>
        <v>8</v>
      </c>
      <c r="G27" s="1" t="n">
        <f aca="false">IF(DRAWS!$B27=G$1,0,G26+1)</f>
        <v>25</v>
      </c>
      <c r="H27" s="1" t="n">
        <f aca="false">IF(DRAWS!$B27=H$1,0,H26+1)</f>
        <v>25</v>
      </c>
      <c r="I27" s="1" t="n">
        <f aca="false">IF(DRAWS!$B27=I$1,0,I26+1)</f>
        <v>25</v>
      </c>
      <c r="J27" s="1" t="n">
        <f aca="false">IF(DRAWS!$B27=J$1,0,J26+1)</f>
        <v>25</v>
      </c>
      <c r="K27" s="1" t="n">
        <f aca="false">IF(DRAWS!$B27=K$1,0,K26+1)</f>
        <v>15</v>
      </c>
      <c r="L27" s="1" t="n">
        <f aca="false">IF(DRAWS!$B27=L$1,0,L26+1)</f>
        <v>25</v>
      </c>
      <c r="M27" s="1" t="n">
        <f aca="false">IF(DRAWS!$B27=M$1,0,M26+1)</f>
        <v>7</v>
      </c>
      <c r="N27" s="1" t="n">
        <f aca="false">IF(DRAWS!$B27=N$1,0,N26+1)</f>
        <v>18</v>
      </c>
      <c r="O27" s="1" t="n">
        <f aca="false">IF(DRAWS!$B27=O$1,0,O26+1)</f>
        <v>25</v>
      </c>
      <c r="P27" s="1" t="n">
        <f aca="false">IF(DRAWS!$B27=P$1,0,P26+1)</f>
        <v>25</v>
      </c>
      <c r="Q27" s="1" t="n">
        <f aca="false">IF(DRAWS!$B27=Q$1,0,Q26+1)</f>
        <v>25</v>
      </c>
      <c r="R27" s="1" t="n">
        <f aca="false">IF(DRAWS!$B27=R$1,0,R26+1)</f>
        <v>10</v>
      </c>
      <c r="S27" s="1" t="n">
        <f aca="false">IF(DRAWS!$B27=S$1,0,S26+1)</f>
        <v>11</v>
      </c>
      <c r="T27" s="1" t="n">
        <f aca="false">IF(DRAWS!$B27=T$1,0,T26+1)</f>
        <v>25</v>
      </c>
      <c r="U27" s="1" t="n">
        <f aca="false">IF(DRAWS!$B27=U$1,0,U26+1)</f>
        <v>25</v>
      </c>
      <c r="V27" s="1" t="n">
        <f aca="false">IF(DRAWS!$B27=V$1,0,V26+1)</f>
        <v>14</v>
      </c>
      <c r="W27" s="1" t="n">
        <f aca="false">IF(DRAWS!$B27=W$1,0,W26+1)</f>
        <v>25</v>
      </c>
      <c r="X27" s="1" t="n">
        <f aca="false">IF(DRAWS!$B27=X$1,0,X26+1)</f>
        <v>25</v>
      </c>
      <c r="Y27" s="1" t="n">
        <f aca="false">IF(DRAWS!$B27=Y$1,0,Y26+1)</f>
        <v>25</v>
      </c>
      <c r="Z27" s="1" t="n">
        <f aca="false">IF(DRAWS!$B27=Z$1,0,Z26+1)</f>
        <v>16</v>
      </c>
      <c r="AA27" s="1" t="n">
        <f aca="false">IF(DRAWS!$B27=AA$1,0,AA26+1)</f>
        <v>25</v>
      </c>
      <c r="AB27" s="1" t="n">
        <f aca="false">IF(DRAWS!$B27=AB$1,0,AB26+1)</f>
        <v>9</v>
      </c>
      <c r="AC27" s="1" t="n">
        <f aca="false">IF(DRAWS!$B27=AC$1,0,AC26+1)</f>
        <v>25</v>
      </c>
      <c r="AD27" s="1" t="n">
        <f aca="false">IF(DRAWS!$B27=AD$1,0,AD26+1)</f>
        <v>25</v>
      </c>
      <c r="AE27" s="1" t="n">
        <f aca="false">IF(DRAWS!$B27=AE$1,0,AE26+1)</f>
        <v>6</v>
      </c>
      <c r="AF27" s="1" t="n">
        <f aca="false">IF(DRAWS!$B27=AF$1,0,AF26+1)</f>
        <v>25</v>
      </c>
      <c r="AG27" s="1" t="n">
        <f aca="false">IF(DRAWS!$B27=AG$1,0,AG26+1)</f>
        <v>25</v>
      </c>
      <c r="AH27" s="1" t="n">
        <f aca="false">IF(DRAWS!$B27=AH$1,0,AH26+1)</f>
        <v>25</v>
      </c>
      <c r="AI27" s="1" t="n">
        <f aca="false">IF(DRAWS!$B27=AI$1,0,AI26+1)</f>
        <v>25</v>
      </c>
      <c r="AJ27" s="1" t="n">
        <f aca="false">IF(DRAWS!$B27=AJ$1,0,AJ26+1)</f>
        <v>13</v>
      </c>
    </row>
    <row r="28" customFormat="false" ht="14.9" hidden="false" customHeight="false" outlineLevel="0" collapsed="false">
      <c r="A28" s="1" t="n">
        <f aca="false">IF(DRAWS!$B28=A$1,0,A27+1)</f>
        <v>26</v>
      </c>
      <c r="B28" s="1" t="n">
        <f aca="false">IF(DRAWS!$B28=B$1,0,B27+1)</f>
        <v>26</v>
      </c>
      <c r="C28" s="1" t="n">
        <f aca="false">IF(DRAWS!$B28=C$1,0,C27+1)</f>
        <v>26</v>
      </c>
      <c r="D28" s="1" t="n">
        <f aca="false">IF(DRAWS!$B28=D$1,0,D27+1)</f>
        <v>26</v>
      </c>
      <c r="E28" s="1" t="n">
        <f aca="false">IF(DRAWS!$B28=E$1,0,E27+1)</f>
        <v>26</v>
      </c>
      <c r="F28" s="1" t="n">
        <f aca="false">IF(DRAWS!$B28=F$1,0,F27+1)</f>
        <v>9</v>
      </c>
      <c r="G28" s="1" t="n">
        <f aca="false">IF(DRAWS!$B28=G$1,0,G27+1)</f>
        <v>26</v>
      </c>
      <c r="H28" s="1" t="n">
        <f aca="false">IF(DRAWS!$B28=H$1,0,H27+1)</f>
        <v>26</v>
      </c>
      <c r="I28" s="1" t="n">
        <f aca="false">IF(DRAWS!$B28=I$1,0,I27+1)</f>
        <v>26</v>
      </c>
      <c r="J28" s="1" t="n">
        <f aca="false">IF(DRAWS!$B28=J$1,0,J27+1)</f>
        <v>26</v>
      </c>
      <c r="K28" s="1" t="n">
        <f aca="false">IF(DRAWS!$B28=K$1,0,K27+1)</f>
        <v>16</v>
      </c>
      <c r="L28" s="1" t="n">
        <f aca="false">IF(DRAWS!$B28=L$1,0,L27+1)</f>
        <v>26</v>
      </c>
      <c r="M28" s="1" t="n">
        <f aca="false">IF(DRAWS!$B28=M$1,0,M27+1)</f>
        <v>8</v>
      </c>
      <c r="N28" s="1" t="n">
        <f aca="false">IF(DRAWS!$B28=N$1,0,N27+1)</f>
        <v>19</v>
      </c>
      <c r="O28" s="1" t="n">
        <f aca="false">IF(DRAWS!$B28=O$1,0,O27+1)</f>
        <v>26</v>
      </c>
      <c r="P28" s="1" t="n">
        <f aca="false">IF(DRAWS!$B28=P$1,0,P27+1)</f>
        <v>26</v>
      </c>
      <c r="Q28" s="1" t="n">
        <f aca="false">IF(DRAWS!$B28=Q$1,0,Q27+1)</f>
        <v>26</v>
      </c>
      <c r="R28" s="1" t="n">
        <f aca="false">IF(DRAWS!$B28=R$1,0,R27+1)</f>
        <v>11</v>
      </c>
      <c r="S28" s="1" t="n">
        <f aca="false">IF(DRAWS!$B28=S$1,0,S27+1)</f>
        <v>12</v>
      </c>
      <c r="T28" s="1" t="n">
        <f aca="false">IF(DRAWS!$B28=T$1,0,T27+1)</f>
        <v>26</v>
      </c>
      <c r="U28" s="1" t="n">
        <f aca="false">IF(DRAWS!$B28=U$1,0,U27+1)</f>
        <v>26</v>
      </c>
      <c r="V28" s="1" t="n">
        <f aca="false">IF(DRAWS!$B28=V$1,0,V27+1)</f>
        <v>15</v>
      </c>
      <c r="W28" s="1" t="n">
        <f aca="false">IF(DRAWS!$B28=W$1,0,W27+1)</f>
        <v>26</v>
      </c>
      <c r="X28" s="1" t="n">
        <f aca="false">IF(DRAWS!$B28=X$1,0,X27+1)</f>
        <v>26</v>
      </c>
      <c r="Y28" s="1" t="n">
        <f aca="false">IF(DRAWS!$B28=Y$1,0,Y27+1)</f>
        <v>26</v>
      </c>
      <c r="Z28" s="1" t="n">
        <f aca="false">IF(DRAWS!$B28=Z$1,0,Z27+1)</f>
        <v>17</v>
      </c>
      <c r="AA28" s="1" t="n">
        <f aca="false">IF(DRAWS!$B28=AA$1,0,AA27+1)</f>
        <v>26</v>
      </c>
      <c r="AB28" s="1" t="n">
        <f aca="false">IF(DRAWS!$B28=AB$1,0,AB27+1)</f>
        <v>10</v>
      </c>
      <c r="AC28" s="1" t="n">
        <f aca="false">IF(DRAWS!$B28=AC$1,0,AC27+1)</f>
        <v>26</v>
      </c>
      <c r="AD28" s="1" t="n">
        <f aca="false">IF(DRAWS!$B28=AD$1,0,AD27+1)</f>
        <v>26</v>
      </c>
      <c r="AE28" s="1" t="n">
        <f aca="false">IF(DRAWS!$B28=AE$1,0,AE27+1)</f>
        <v>7</v>
      </c>
      <c r="AF28" s="1" t="n">
        <f aca="false">IF(DRAWS!$B28=AF$1,0,AF27+1)</f>
        <v>26</v>
      </c>
      <c r="AG28" s="1" t="n">
        <f aca="false">IF(DRAWS!$B28=AG$1,0,AG27+1)</f>
        <v>26</v>
      </c>
      <c r="AH28" s="1" t="n">
        <f aca="false">IF(DRAWS!$B28=AH$1,0,AH27+1)</f>
        <v>26</v>
      </c>
      <c r="AI28" s="1" t="n">
        <f aca="false">IF(DRAWS!$B28=AI$1,0,AI27+1)</f>
        <v>26</v>
      </c>
      <c r="AJ28" s="1" t="n">
        <f aca="false">IF(DRAWS!$B28=AJ$1,0,AJ27+1)</f>
        <v>14</v>
      </c>
    </row>
    <row r="29" customFormat="false" ht="14.9" hidden="false" customHeight="false" outlineLevel="0" collapsed="false">
      <c r="A29" s="1" t="n">
        <f aca="false">IF(DRAWS!$B29=A$1,0,A28+1)</f>
        <v>27</v>
      </c>
      <c r="B29" s="1" t="n">
        <f aca="false">IF(DRAWS!$B29=B$1,0,B28+1)</f>
        <v>27</v>
      </c>
      <c r="C29" s="1" t="n">
        <f aca="false">IF(DRAWS!$B29=C$1,0,C28+1)</f>
        <v>27</v>
      </c>
      <c r="D29" s="1" t="n">
        <f aca="false">IF(DRAWS!$B29=D$1,0,D28+1)</f>
        <v>27</v>
      </c>
      <c r="E29" s="1" t="n">
        <f aca="false">IF(DRAWS!$B29=E$1,0,E28+1)</f>
        <v>27</v>
      </c>
      <c r="F29" s="1" t="n">
        <f aca="false">IF(DRAWS!$B29=F$1,0,F28+1)</f>
        <v>10</v>
      </c>
      <c r="G29" s="1" t="n">
        <f aca="false">IF(DRAWS!$B29=G$1,0,G28+1)</f>
        <v>27</v>
      </c>
      <c r="H29" s="1" t="n">
        <f aca="false">IF(DRAWS!$B29=H$1,0,H28+1)</f>
        <v>27</v>
      </c>
      <c r="I29" s="1" t="n">
        <f aca="false">IF(DRAWS!$B29=I$1,0,I28+1)</f>
        <v>27</v>
      </c>
      <c r="J29" s="1" t="n">
        <f aca="false">IF(DRAWS!$B29=J$1,0,J28+1)</f>
        <v>27</v>
      </c>
      <c r="K29" s="1" t="n">
        <f aca="false">IF(DRAWS!$B29=K$1,0,K28+1)</f>
        <v>17</v>
      </c>
      <c r="L29" s="1" t="n">
        <f aca="false">IF(DRAWS!$B29=L$1,0,L28+1)</f>
        <v>27</v>
      </c>
      <c r="M29" s="1" t="n">
        <f aca="false">IF(DRAWS!$B29=M$1,0,M28+1)</f>
        <v>9</v>
      </c>
      <c r="N29" s="1" t="n">
        <f aca="false">IF(DRAWS!$B29=N$1,0,N28+1)</f>
        <v>20</v>
      </c>
      <c r="O29" s="1" t="n">
        <f aca="false">IF(DRAWS!$B29=O$1,0,O28+1)</f>
        <v>27</v>
      </c>
      <c r="P29" s="1" t="n">
        <f aca="false">IF(DRAWS!$B29=P$1,0,P28+1)</f>
        <v>27</v>
      </c>
      <c r="Q29" s="1" t="n">
        <f aca="false">IF(DRAWS!$B29=Q$1,0,Q28+1)</f>
        <v>27</v>
      </c>
      <c r="R29" s="1" t="n">
        <f aca="false">IF(DRAWS!$B29=R$1,0,R28+1)</f>
        <v>12</v>
      </c>
      <c r="S29" s="1" t="n">
        <f aca="false">IF(DRAWS!$B29=S$1,0,S28+1)</f>
        <v>13</v>
      </c>
      <c r="T29" s="1" t="n">
        <f aca="false">IF(DRAWS!$B29=T$1,0,T28+1)</f>
        <v>27</v>
      </c>
      <c r="U29" s="1" t="n">
        <f aca="false">IF(DRAWS!$B29=U$1,0,U28+1)</f>
        <v>27</v>
      </c>
      <c r="V29" s="1" t="n">
        <f aca="false">IF(DRAWS!$B29=V$1,0,V28+1)</f>
        <v>16</v>
      </c>
      <c r="W29" s="1" t="n">
        <f aca="false">IF(DRAWS!$B29=W$1,0,W28+1)</f>
        <v>27</v>
      </c>
      <c r="X29" s="1" t="n">
        <f aca="false">IF(DRAWS!$B29=X$1,0,X28+1)</f>
        <v>27</v>
      </c>
      <c r="Y29" s="1" t="n">
        <f aca="false">IF(DRAWS!$B29=Y$1,0,Y28+1)</f>
        <v>27</v>
      </c>
      <c r="Z29" s="1" t="n">
        <f aca="false">IF(DRAWS!$B29=Z$1,0,Z28+1)</f>
        <v>18</v>
      </c>
      <c r="AA29" s="1" t="n">
        <f aca="false">IF(DRAWS!$B29=AA$1,0,AA28+1)</f>
        <v>27</v>
      </c>
      <c r="AB29" s="1" t="n">
        <f aca="false">IF(DRAWS!$B29=AB$1,0,AB28+1)</f>
        <v>11</v>
      </c>
      <c r="AC29" s="1" t="n">
        <f aca="false">IF(DRAWS!$B29=AC$1,0,AC28+1)</f>
        <v>27</v>
      </c>
      <c r="AD29" s="1" t="n">
        <f aca="false">IF(DRAWS!$B29=AD$1,0,AD28+1)</f>
        <v>27</v>
      </c>
      <c r="AE29" s="1" t="n">
        <f aca="false">IF(DRAWS!$B29=AE$1,0,AE28+1)</f>
        <v>8</v>
      </c>
      <c r="AF29" s="1" t="n">
        <f aca="false">IF(DRAWS!$B29=AF$1,0,AF28+1)</f>
        <v>27</v>
      </c>
      <c r="AG29" s="1" t="n">
        <f aca="false">IF(DRAWS!$B29=AG$1,0,AG28+1)</f>
        <v>27</v>
      </c>
      <c r="AH29" s="1" t="n">
        <f aca="false">IF(DRAWS!$B29=AH$1,0,AH28+1)</f>
        <v>27</v>
      </c>
      <c r="AI29" s="1" t="n">
        <f aca="false">IF(DRAWS!$B29=AI$1,0,AI28+1)</f>
        <v>27</v>
      </c>
      <c r="AJ29" s="1" t="n">
        <f aca="false">IF(DRAWS!$B29=AJ$1,0,AJ28+1)</f>
        <v>15</v>
      </c>
    </row>
    <row r="30" customFormat="false" ht="14.9" hidden="false" customHeight="false" outlineLevel="0" collapsed="false">
      <c r="A30" s="1" t="n">
        <f aca="false">IF(DRAWS!$B30=A$1,0,A29+1)</f>
        <v>28</v>
      </c>
      <c r="B30" s="1" t="n">
        <f aca="false">IF(DRAWS!$B30=B$1,0,B29+1)</f>
        <v>28</v>
      </c>
      <c r="C30" s="1" t="n">
        <f aca="false">IF(DRAWS!$B30=C$1,0,C29+1)</f>
        <v>28</v>
      </c>
      <c r="D30" s="1" t="n">
        <f aca="false">IF(DRAWS!$B30=D$1,0,D29+1)</f>
        <v>28</v>
      </c>
      <c r="E30" s="1" t="n">
        <f aca="false">IF(DRAWS!$B30=E$1,0,E29+1)</f>
        <v>28</v>
      </c>
      <c r="F30" s="1" t="n">
        <f aca="false">IF(DRAWS!$B30=F$1,0,F29+1)</f>
        <v>11</v>
      </c>
      <c r="G30" s="1" t="n">
        <f aca="false">IF(DRAWS!$B30=G$1,0,G29+1)</f>
        <v>28</v>
      </c>
      <c r="H30" s="1" t="n">
        <f aca="false">IF(DRAWS!$B30=H$1,0,H29+1)</f>
        <v>28</v>
      </c>
      <c r="I30" s="1" t="n">
        <f aca="false">IF(DRAWS!$B30=I$1,0,I29+1)</f>
        <v>28</v>
      </c>
      <c r="J30" s="1" t="n">
        <f aca="false">IF(DRAWS!$B30=J$1,0,J29+1)</f>
        <v>28</v>
      </c>
      <c r="K30" s="1" t="n">
        <f aca="false">IF(DRAWS!$B30=K$1,0,K29+1)</f>
        <v>18</v>
      </c>
      <c r="L30" s="1" t="n">
        <f aca="false">IF(DRAWS!$B30=L$1,0,L29+1)</f>
        <v>28</v>
      </c>
      <c r="M30" s="1" t="n">
        <f aca="false">IF(DRAWS!$B30=M$1,0,M29+1)</f>
        <v>10</v>
      </c>
      <c r="N30" s="1" t="n">
        <f aca="false">IF(DRAWS!$B30=N$1,0,N29+1)</f>
        <v>21</v>
      </c>
      <c r="O30" s="1" t="n">
        <f aca="false">IF(DRAWS!$B30=O$1,0,O29+1)</f>
        <v>28</v>
      </c>
      <c r="P30" s="1" t="n">
        <f aca="false">IF(DRAWS!$B30=P$1,0,P29+1)</f>
        <v>28</v>
      </c>
      <c r="Q30" s="1" t="n">
        <f aca="false">IF(DRAWS!$B30=Q$1,0,Q29+1)</f>
        <v>28</v>
      </c>
      <c r="R30" s="1" t="n">
        <f aca="false">IF(DRAWS!$B30=R$1,0,R29+1)</f>
        <v>13</v>
      </c>
      <c r="S30" s="1" t="n">
        <f aca="false">IF(DRAWS!$B30=S$1,0,S29+1)</f>
        <v>14</v>
      </c>
      <c r="T30" s="1" t="n">
        <f aca="false">IF(DRAWS!$B30=T$1,0,T29+1)</f>
        <v>28</v>
      </c>
      <c r="U30" s="1" t="n">
        <f aca="false">IF(DRAWS!$B30=U$1,0,U29+1)</f>
        <v>28</v>
      </c>
      <c r="V30" s="1" t="n">
        <f aca="false">IF(DRAWS!$B30=V$1,0,V29+1)</f>
        <v>17</v>
      </c>
      <c r="W30" s="1" t="n">
        <f aca="false">IF(DRAWS!$B30=W$1,0,W29+1)</f>
        <v>28</v>
      </c>
      <c r="X30" s="1" t="n">
        <f aca="false">IF(DRAWS!$B30=X$1,0,X29+1)</f>
        <v>28</v>
      </c>
      <c r="Y30" s="1" t="n">
        <f aca="false">IF(DRAWS!$B30=Y$1,0,Y29+1)</f>
        <v>28</v>
      </c>
      <c r="Z30" s="1" t="n">
        <f aca="false">IF(DRAWS!$B30=Z$1,0,Z29+1)</f>
        <v>19</v>
      </c>
      <c r="AA30" s="1" t="n">
        <f aca="false">IF(DRAWS!$B30=AA$1,0,AA29+1)</f>
        <v>28</v>
      </c>
      <c r="AB30" s="1" t="n">
        <f aca="false">IF(DRAWS!$B30=AB$1,0,AB29+1)</f>
        <v>12</v>
      </c>
      <c r="AC30" s="1" t="n">
        <f aca="false">IF(DRAWS!$B30=AC$1,0,AC29+1)</f>
        <v>28</v>
      </c>
      <c r="AD30" s="1" t="n">
        <f aca="false">IF(DRAWS!$B30=AD$1,0,AD29+1)</f>
        <v>28</v>
      </c>
      <c r="AE30" s="1" t="n">
        <f aca="false">IF(DRAWS!$B30=AE$1,0,AE29+1)</f>
        <v>9</v>
      </c>
      <c r="AF30" s="1" t="n">
        <f aca="false">IF(DRAWS!$B30=AF$1,0,AF29+1)</f>
        <v>28</v>
      </c>
      <c r="AG30" s="1" t="n">
        <f aca="false">IF(DRAWS!$B30=AG$1,0,AG29+1)</f>
        <v>28</v>
      </c>
      <c r="AH30" s="1" t="n">
        <f aca="false">IF(DRAWS!$B30=AH$1,0,AH29+1)</f>
        <v>28</v>
      </c>
      <c r="AI30" s="1" t="n">
        <f aca="false">IF(DRAWS!$B30=AI$1,0,AI29+1)</f>
        <v>28</v>
      </c>
      <c r="AJ30" s="1" t="n">
        <f aca="false">IF(DRAWS!$B30=AJ$1,0,AJ29+1)</f>
        <v>16</v>
      </c>
    </row>
    <row r="31" customFormat="false" ht="14.9" hidden="false" customHeight="false" outlineLevel="0" collapsed="false">
      <c r="A31" s="1" t="n">
        <f aca="false">IF(DRAWS!$B31=A$1,0,A30+1)</f>
        <v>29</v>
      </c>
      <c r="B31" s="1" t="n">
        <f aca="false">IF(DRAWS!$B31=B$1,0,B30+1)</f>
        <v>29</v>
      </c>
      <c r="C31" s="1" t="n">
        <f aca="false">IF(DRAWS!$B31=C$1,0,C30+1)</f>
        <v>29</v>
      </c>
      <c r="D31" s="1" t="n">
        <f aca="false">IF(DRAWS!$B31=D$1,0,D30+1)</f>
        <v>29</v>
      </c>
      <c r="E31" s="1" t="n">
        <f aca="false">IF(DRAWS!$B31=E$1,0,E30+1)</f>
        <v>29</v>
      </c>
      <c r="F31" s="1" t="n">
        <f aca="false">IF(DRAWS!$B31=F$1,0,F30+1)</f>
        <v>12</v>
      </c>
      <c r="G31" s="1" t="n">
        <f aca="false">IF(DRAWS!$B31=G$1,0,G30+1)</f>
        <v>29</v>
      </c>
      <c r="H31" s="1" t="n">
        <f aca="false">IF(DRAWS!$B31=H$1,0,H30+1)</f>
        <v>29</v>
      </c>
      <c r="I31" s="1" t="n">
        <f aca="false">IF(DRAWS!$B31=I$1,0,I30+1)</f>
        <v>29</v>
      </c>
      <c r="J31" s="1" t="n">
        <f aca="false">IF(DRAWS!$B31=J$1,0,J30+1)</f>
        <v>29</v>
      </c>
      <c r="K31" s="1" t="n">
        <f aca="false">IF(DRAWS!$B31=K$1,0,K30+1)</f>
        <v>19</v>
      </c>
      <c r="L31" s="1" t="n">
        <f aca="false">IF(DRAWS!$B31=L$1,0,L30+1)</f>
        <v>29</v>
      </c>
      <c r="M31" s="1" t="n">
        <f aca="false">IF(DRAWS!$B31=M$1,0,M30+1)</f>
        <v>11</v>
      </c>
      <c r="N31" s="1" t="n">
        <f aca="false">IF(DRAWS!$B31=N$1,0,N30+1)</f>
        <v>22</v>
      </c>
      <c r="O31" s="1" t="n">
        <f aca="false">IF(DRAWS!$B31=O$1,0,O30+1)</f>
        <v>29</v>
      </c>
      <c r="P31" s="1" t="n">
        <f aca="false">IF(DRAWS!$B31=P$1,0,P30+1)</f>
        <v>29</v>
      </c>
      <c r="Q31" s="1" t="n">
        <f aca="false">IF(DRAWS!$B31=Q$1,0,Q30+1)</f>
        <v>29</v>
      </c>
      <c r="R31" s="1" t="n">
        <f aca="false">IF(DRAWS!$B31=R$1,0,R30+1)</f>
        <v>14</v>
      </c>
      <c r="S31" s="1" t="n">
        <f aca="false">IF(DRAWS!$B31=S$1,0,S30+1)</f>
        <v>15</v>
      </c>
      <c r="T31" s="1" t="n">
        <f aca="false">IF(DRAWS!$B31=T$1,0,T30+1)</f>
        <v>29</v>
      </c>
      <c r="U31" s="1" t="n">
        <f aca="false">IF(DRAWS!$B31=U$1,0,U30+1)</f>
        <v>29</v>
      </c>
      <c r="V31" s="1" t="n">
        <f aca="false">IF(DRAWS!$B31=V$1,0,V30+1)</f>
        <v>18</v>
      </c>
      <c r="W31" s="1" t="n">
        <f aca="false">IF(DRAWS!$B31=W$1,0,W30+1)</f>
        <v>29</v>
      </c>
      <c r="X31" s="1" t="n">
        <f aca="false">IF(DRAWS!$B31=X$1,0,X30+1)</f>
        <v>29</v>
      </c>
      <c r="Y31" s="1" t="n">
        <f aca="false">IF(DRAWS!$B31=Y$1,0,Y30+1)</f>
        <v>29</v>
      </c>
      <c r="Z31" s="1" t="n">
        <f aca="false">IF(DRAWS!$B31=Z$1,0,Z30+1)</f>
        <v>20</v>
      </c>
      <c r="AA31" s="1" t="n">
        <f aca="false">IF(DRAWS!$B31=AA$1,0,AA30+1)</f>
        <v>29</v>
      </c>
      <c r="AB31" s="1" t="n">
        <f aca="false">IF(DRAWS!$B31=AB$1,0,AB30+1)</f>
        <v>13</v>
      </c>
      <c r="AC31" s="1" t="n">
        <f aca="false">IF(DRAWS!$B31=AC$1,0,AC30+1)</f>
        <v>29</v>
      </c>
      <c r="AD31" s="1" t="n">
        <f aca="false">IF(DRAWS!$B31=AD$1,0,AD30+1)</f>
        <v>29</v>
      </c>
      <c r="AE31" s="1" t="n">
        <f aca="false">IF(DRAWS!$B31=AE$1,0,AE30+1)</f>
        <v>10</v>
      </c>
      <c r="AF31" s="1" t="n">
        <f aca="false">IF(DRAWS!$B31=AF$1,0,AF30+1)</f>
        <v>29</v>
      </c>
      <c r="AG31" s="1" t="n">
        <f aca="false">IF(DRAWS!$B31=AG$1,0,AG30+1)</f>
        <v>29</v>
      </c>
      <c r="AH31" s="1" t="n">
        <f aca="false">IF(DRAWS!$B31=AH$1,0,AH30+1)</f>
        <v>29</v>
      </c>
      <c r="AI31" s="1" t="n">
        <f aca="false">IF(DRAWS!$B31=AI$1,0,AI30+1)</f>
        <v>29</v>
      </c>
      <c r="AJ31" s="1" t="n">
        <f aca="false">IF(DRAWS!$B31=AJ$1,0,AJ30+1)</f>
        <v>17</v>
      </c>
    </row>
    <row r="32" customFormat="false" ht="14.9" hidden="false" customHeight="false" outlineLevel="0" collapsed="false">
      <c r="A32" s="1" t="n">
        <f aca="false">IF(DRAWS!$B32=A$1,0,A31+1)</f>
        <v>30</v>
      </c>
      <c r="B32" s="1" t="n">
        <f aca="false">IF(DRAWS!$B32=B$1,0,B31+1)</f>
        <v>30</v>
      </c>
      <c r="C32" s="1" t="n">
        <f aca="false">IF(DRAWS!$B32=C$1,0,C31+1)</f>
        <v>30</v>
      </c>
      <c r="D32" s="1" t="n">
        <f aca="false">IF(DRAWS!$B32=D$1,0,D31+1)</f>
        <v>30</v>
      </c>
      <c r="E32" s="1" t="n">
        <f aca="false">IF(DRAWS!$B32=E$1,0,E31+1)</f>
        <v>30</v>
      </c>
      <c r="F32" s="1" t="n">
        <f aca="false">IF(DRAWS!$B32=F$1,0,F31+1)</f>
        <v>13</v>
      </c>
      <c r="G32" s="1" t="n">
        <f aca="false">IF(DRAWS!$B32=G$1,0,G31+1)</f>
        <v>30</v>
      </c>
      <c r="H32" s="1" t="n">
        <f aca="false">IF(DRAWS!$B32=H$1,0,H31+1)</f>
        <v>30</v>
      </c>
      <c r="I32" s="1" t="n">
        <f aca="false">IF(DRAWS!$B32=I$1,0,I31+1)</f>
        <v>30</v>
      </c>
      <c r="J32" s="1" t="n">
        <f aca="false">IF(DRAWS!$B32=J$1,0,J31+1)</f>
        <v>30</v>
      </c>
      <c r="K32" s="1" t="n">
        <f aca="false">IF(DRAWS!$B32=K$1,0,K31+1)</f>
        <v>20</v>
      </c>
      <c r="L32" s="1" t="n">
        <f aca="false">IF(DRAWS!$B32=L$1,0,L31+1)</f>
        <v>30</v>
      </c>
      <c r="M32" s="1" t="n">
        <f aca="false">IF(DRAWS!$B32=M$1,0,M31+1)</f>
        <v>12</v>
      </c>
      <c r="N32" s="1" t="n">
        <f aca="false">IF(DRAWS!$B32=N$1,0,N31+1)</f>
        <v>23</v>
      </c>
      <c r="O32" s="1" t="n">
        <f aca="false">IF(DRAWS!$B32=O$1,0,O31+1)</f>
        <v>30</v>
      </c>
      <c r="P32" s="1" t="n">
        <f aca="false">IF(DRAWS!$B32=P$1,0,P31+1)</f>
        <v>30</v>
      </c>
      <c r="Q32" s="1" t="n">
        <f aca="false">IF(DRAWS!$B32=Q$1,0,Q31+1)</f>
        <v>30</v>
      </c>
      <c r="R32" s="1" t="n">
        <f aca="false">IF(DRAWS!$B32=R$1,0,R31+1)</f>
        <v>15</v>
      </c>
      <c r="S32" s="1" t="n">
        <f aca="false">IF(DRAWS!$B32=S$1,0,S31+1)</f>
        <v>16</v>
      </c>
      <c r="T32" s="1" t="n">
        <f aca="false">IF(DRAWS!$B32=T$1,0,T31+1)</f>
        <v>30</v>
      </c>
      <c r="U32" s="1" t="n">
        <f aca="false">IF(DRAWS!$B32=U$1,0,U31+1)</f>
        <v>30</v>
      </c>
      <c r="V32" s="1" t="n">
        <f aca="false">IF(DRAWS!$B32=V$1,0,V31+1)</f>
        <v>19</v>
      </c>
      <c r="W32" s="1" t="n">
        <f aca="false">IF(DRAWS!$B32=W$1,0,W31+1)</f>
        <v>30</v>
      </c>
      <c r="X32" s="1" t="n">
        <f aca="false">IF(DRAWS!$B32=X$1,0,X31+1)</f>
        <v>30</v>
      </c>
      <c r="Y32" s="1" t="n">
        <f aca="false">IF(DRAWS!$B32=Y$1,0,Y31+1)</f>
        <v>30</v>
      </c>
      <c r="Z32" s="1" t="n">
        <f aca="false">IF(DRAWS!$B32=Z$1,0,Z31+1)</f>
        <v>21</v>
      </c>
      <c r="AA32" s="1" t="n">
        <f aca="false">IF(DRAWS!$B32=AA$1,0,AA31+1)</f>
        <v>30</v>
      </c>
      <c r="AB32" s="1" t="n">
        <f aca="false">IF(DRAWS!$B32=AB$1,0,AB31+1)</f>
        <v>14</v>
      </c>
      <c r="AC32" s="1" t="n">
        <f aca="false">IF(DRAWS!$B32=AC$1,0,AC31+1)</f>
        <v>30</v>
      </c>
      <c r="AD32" s="1" t="n">
        <f aca="false">IF(DRAWS!$B32=AD$1,0,AD31+1)</f>
        <v>30</v>
      </c>
      <c r="AE32" s="1" t="n">
        <f aca="false">IF(DRAWS!$B32=AE$1,0,AE31+1)</f>
        <v>11</v>
      </c>
      <c r="AF32" s="1" t="n">
        <f aca="false">IF(DRAWS!$B32=AF$1,0,AF31+1)</f>
        <v>30</v>
      </c>
      <c r="AG32" s="1" t="n">
        <f aca="false">IF(DRAWS!$B32=AG$1,0,AG31+1)</f>
        <v>30</v>
      </c>
      <c r="AH32" s="1" t="n">
        <f aca="false">IF(DRAWS!$B32=AH$1,0,AH31+1)</f>
        <v>30</v>
      </c>
      <c r="AI32" s="1" t="n">
        <f aca="false">IF(DRAWS!$B32=AI$1,0,AI31+1)</f>
        <v>30</v>
      </c>
      <c r="AJ32" s="1" t="n">
        <f aca="false">IF(DRAWS!$B32=AJ$1,0,AJ31+1)</f>
        <v>18</v>
      </c>
    </row>
    <row r="33" customFormat="false" ht="14.9" hidden="false" customHeight="false" outlineLevel="0" collapsed="false">
      <c r="A33" s="1" t="n">
        <f aca="false">IF(DRAWS!$B33=A$1,0,A32+1)</f>
        <v>31</v>
      </c>
      <c r="B33" s="1" t="n">
        <f aca="false">IF(DRAWS!$B33=B$1,0,B32+1)</f>
        <v>31</v>
      </c>
      <c r="C33" s="1" t="n">
        <f aca="false">IF(DRAWS!$B33=C$1,0,C32+1)</f>
        <v>31</v>
      </c>
      <c r="D33" s="1" t="n">
        <f aca="false">IF(DRAWS!$B33=D$1,0,D32+1)</f>
        <v>31</v>
      </c>
      <c r="E33" s="1" t="n">
        <f aca="false">IF(DRAWS!$B33=E$1,0,E32+1)</f>
        <v>31</v>
      </c>
      <c r="F33" s="1" t="n">
        <f aca="false">IF(DRAWS!$B33=F$1,0,F32+1)</f>
        <v>14</v>
      </c>
      <c r="G33" s="1" t="n">
        <f aca="false">IF(DRAWS!$B33=G$1,0,G32+1)</f>
        <v>31</v>
      </c>
      <c r="H33" s="1" t="n">
        <f aca="false">IF(DRAWS!$B33=H$1,0,H32+1)</f>
        <v>31</v>
      </c>
      <c r="I33" s="1" t="n">
        <f aca="false">IF(DRAWS!$B33=I$1,0,I32+1)</f>
        <v>31</v>
      </c>
      <c r="J33" s="1" t="n">
        <f aca="false">IF(DRAWS!$B33=J$1,0,J32+1)</f>
        <v>31</v>
      </c>
      <c r="K33" s="1" t="n">
        <f aca="false">IF(DRAWS!$B33=K$1,0,K32+1)</f>
        <v>21</v>
      </c>
      <c r="L33" s="1" t="n">
        <f aca="false">IF(DRAWS!$B33=L$1,0,L32+1)</f>
        <v>31</v>
      </c>
      <c r="M33" s="1" t="n">
        <f aca="false">IF(DRAWS!$B33=M$1,0,M32+1)</f>
        <v>13</v>
      </c>
      <c r="N33" s="1" t="n">
        <f aca="false">IF(DRAWS!$B33=N$1,0,N32+1)</f>
        <v>24</v>
      </c>
      <c r="O33" s="1" t="n">
        <f aca="false">IF(DRAWS!$B33=O$1,0,O32+1)</f>
        <v>31</v>
      </c>
      <c r="P33" s="1" t="n">
        <f aca="false">IF(DRAWS!$B33=P$1,0,P32+1)</f>
        <v>31</v>
      </c>
      <c r="Q33" s="1" t="n">
        <f aca="false">IF(DRAWS!$B33=Q$1,0,Q32+1)</f>
        <v>31</v>
      </c>
      <c r="R33" s="1" t="n">
        <f aca="false">IF(DRAWS!$B33=R$1,0,R32+1)</f>
        <v>16</v>
      </c>
      <c r="S33" s="1" t="n">
        <f aca="false">IF(DRAWS!$B33=S$1,0,S32+1)</f>
        <v>17</v>
      </c>
      <c r="T33" s="1" t="n">
        <f aca="false">IF(DRAWS!$B33=T$1,0,T32+1)</f>
        <v>31</v>
      </c>
      <c r="U33" s="1" t="n">
        <f aca="false">IF(DRAWS!$B33=U$1,0,U32+1)</f>
        <v>31</v>
      </c>
      <c r="V33" s="1" t="n">
        <f aca="false">IF(DRAWS!$B33=V$1,0,V32+1)</f>
        <v>20</v>
      </c>
      <c r="W33" s="1" t="n">
        <f aca="false">IF(DRAWS!$B33=W$1,0,W32+1)</f>
        <v>31</v>
      </c>
      <c r="X33" s="1" t="n">
        <f aca="false">IF(DRAWS!$B33=X$1,0,X32+1)</f>
        <v>31</v>
      </c>
      <c r="Y33" s="1" t="n">
        <f aca="false">IF(DRAWS!$B33=Y$1,0,Y32+1)</f>
        <v>31</v>
      </c>
      <c r="Z33" s="1" t="n">
        <f aca="false">IF(DRAWS!$B33=Z$1,0,Z32+1)</f>
        <v>22</v>
      </c>
      <c r="AA33" s="1" t="n">
        <f aca="false">IF(DRAWS!$B33=AA$1,0,AA32+1)</f>
        <v>31</v>
      </c>
      <c r="AB33" s="1" t="n">
        <f aca="false">IF(DRAWS!$B33=AB$1,0,AB32+1)</f>
        <v>15</v>
      </c>
      <c r="AC33" s="1" t="n">
        <f aca="false">IF(DRAWS!$B33=AC$1,0,AC32+1)</f>
        <v>31</v>
      </c>
      <c r="AD33" s="1" t="n">
        <f aca="false">IF(DRAWS!$B33=AD$1,0,AD32+1)</f>
        <v>31</v>
      </c>
      <c r="AE33" s="1" t="n">
        <f aca="false">IF(DRAWS!$B33=AE$1,0,AE32+1)</f>
        <v>12</v>
      </c>
      <c r="AF33" s="1" t="n">
        <f aca="false">IF(DRAWS!$B33=AF$1,0,AF32+1)</f>
        <v>31</v>
      </c>
      <c r="AG33" s="1" t="n">
        <f aca="false">IF(DRAWS!$B33=AG$1,0,AG32+1)</f>
        <v>31</v>
      </c>
      <c r="AH33" s="1" t="n">
        <f aca="false">IF(DRAWS!$B33=AH$1,0,AH32+1)</f>
        <v>31</v>
      </c>
      <c r="AI33" s="1" t="n">
        <f aca="false">IF(DRAWS!$B33=AI$1,0,AI32+1)</f>
        <v>31</v>
      </c>
      <c r="AJ33" s="1" t="n">
        <f aca="false">IF(DRAWS!$B33=AJ$1,0,AJ32+1)</f>
        <v>19</v>
      </c>
    </row>
    <row r="34" customFormat="false" ht="14.9" hidden="false" customHeight="false" outlineLevel="0" collapsed="false">
      <c r="A34" s="1" t="n">
        <f aca="false">IF(DRAWS!$B34=A$1,0,A33+1)</f>
        <v>32</v>
      </c>
      <c r="B34" s="1" t="n">
        <f aca="false">IF(DRAWS!$B34=B$1,0,B33+1)</f>
        <v>32</v>
      </c>
      <c r="C34" s="1" t="n">
        <f aca="false">IF(DRAWS!$B34=C$1,0,C33+1)</f>
        <v>32</v>
      </c>
      <c r="D34" s="1" t="n">
        <f aca="false">IF(DRAWS!$B34=D$1,0,D33+1)</f>
        <v>32</v>
      </c>
      <c r="E34" s="1" t="n">
        <f aca="false">IF(DRAWS!$B34=E$1,0,E33+1)</f>
        <v>32</v>
      </c>
      <c r="F34" s="1" t="n">
        <f aca="false">IF(DRAWS!$B34=F$1,0,F33+1)</f>
        <v>15</v>
      </c>
      <c r="G34" s="1" t="n">
        <f aca="false">IF(DRAWS!$B34=G$1,0,G33+1)</f>
        <v>32</v>
      </c>
      <c r="H34" s="1" t="n">
        <f aca="false">IF(DRAWS!$B34=H$1,0,H33+1)</f>
        <v>32</v>
      </c>
      <c r="I34" s="1" t="n">
        <f aca="false">IF(DRAWS!$B34=I$1,0,I33+1)</f>
        <v>32</v>
      </c>
      <c r="J34" s="1" t="n">
        <f aca="false">IF(DRAWS!$B34=J$1,0,J33+1)</f>
        <v>32</v>
      </c>
      <c r="K34" s="1" t="n">
        <f aca="false">IF(DRAWS!$B34=K$1,0,K33+1)</f>
        <v>22</v>
      </c>
      <c r="L34" s="1" t="n">
        <f aca="false">IF(DRAWS!$B34=L$1,0,L33+1)</f>
        <v>32</v>
      </c>
      <c r="M34" s="1" t="n">
        <f aca="false">IF(DRAWS!$B34=M$1,0,M33+1)</f>
        <v>14</v>
      </c>
      <c r="N34" s="1" t="n">
        <f aca="false">IF(DRAWS!$B34=N$1,0,N33+1)</f>
        <v>25</v>
      </c>
      <c r="O34" s="1" t="n">
        <f aca="false">IF(DRAWS!$B34=O$1,0,O33+1)</f>
        <v>32</v>
      </c>
      <c r="P34" s="1" t="n">
        <f aca="false">IF(DRAWS!$B34=P$1,0,P33+1)</f>
        <v>32</v>
      </c>
      <c r="Q34" s="1" t="n">
        <f aca="false">IF(DRAWS!$B34=Q$1,0,Q33+1)</f>
        <v>32</v>
      </c>
      <c r="R34" s="1" t="n">
        <f aca="false">IF(DRAWS!$B34=R$1,0,R33+1)</f>
        <v>17</v>
      </c>
      <c r="S34" s="1" t="n">
        <f aca="false">IF(DRAWS!$B34=S$1,0,S33+1)</f>
        <v>18</v>
      </c>
      <c r="T34" s="1" t="n">
        <f aca="false">IF(DRAWS!$B34=T$1,0,T33+1)</f>
        <v>32</v>
      </c>
      <c r="U34" s="1" t="n">
        <f aca="false">IF(DRAWS!$B34=U$1,0,U33+1)</f>
        <v>32</v>
      </c>
      <c r="V34" s="1" t="n">
        <f aca="false">IF(DRAWS!$B34=V$1,0,V33+1)</f>
        <v>21</v>
      </c>
      <c r="W34" s="1" t="n">
        <f aca="false">IF(DRAWS!$B34=W$1,0,W33+1)</f>
        <v>32</v>
      </c>
      <c r="X34" s="1" t="n">
        <f aca="false">IF(DRAWS!$B34=X$1,0,X33+1)</f>
        <v>32</v>
      </c>
      <c r="Y34" s="1" t="n">
        <f aca="false">IF(DRAWS!$B34=Y$1,0,Y33+1)</f>
        <v>32</v>
      </c>
      <c r="Z34" s="1" t="n">
        <f aca="false">IF(DRAWS!$B34=Z$1,0,Z33+1)</f>
        <v>23</v>
      </c>
      <c r="AA34" s="1" t="n">
        <f aca="false">IF(DRAWS!$B34=AA$1,0,AA33+1)</f>
        <v>32</v>
      </c>
      <c r="AB34" s="1" t="n">
        <f aca="false">IF(DRAWS!$B34=AB$1,0,AB33+1)</f>
        <v>16</v>
      </c>
      <c r="AC34" s="1" t="n">
        <f aca="false">IF(DRAWS!$B34=AC$1,0,AC33+1)</f>
        <v>32</v>
      </c>
      <c r="AD34" s="1" t="n">
        <f aca="false">IF(DRAWS!$B34=AD$1,0,AD33+1)</f>
        <v>32</v>
      </c>
      <c r="AE34" s="1" t="n">
        <f aca="false">IF(DRAWS!$B34=AE$1,0,AE33+1)</f>
        <v>13</v>
      </c>
      <c r="AF34" s="1" t="n">
        <f aca="false">IF(DRAWS!$B34=AF$1,0,AF33+1)</f>
        <v>32</v>
      </c>
      <c r="AG34" s="1" t="n">
        <f aca="false">IF(DRAWS!$B34=AG$1,0,AG33+1)</f>
        <v>32</v>
      </c>
      <c r="AH34" s="1" t="n">
        <f aca="false">IF(DRAWS!$B34=AH$1,0,AH33+1)</f>
        <v>32</v>
      </c>
      <c r="AI34" s="1" t="n">
        <f aca="false">IF(DRAWS!$B34=AI$1,0,AI33+1)</f>
        <v>32</v>
      </c>
      <c r="AJ34" s="1" t="n">
        <f aca="false">IF(DRAWS!$B34=AJ$1,0,AJ33+1)</f>
        <v>20</v>
      </c>
    </row>
    <row r="35" customFormat="false" ht="14.9" hidden="false" customHeight="false" outlineLevel="0" collapsed="false">
      <c r="A35" s="1" t="n">
        <f aca="false">IF(DRAWS!$B35=A$1,0,A34+1)</f>
        <v>33</v>
      </c>
      <c r="B35" s="1" t="n">
        <f aca="false">IF(DRAWS!$B35=B$1,0,B34+1)</f>
        <v>33</v>
      </c>
      <c r="C35" s="1" t="n">
        <f aca="false">IF(DRAWS!$B35=C$1,0,C34+1)</f>
        <v>33</v>
      </c>
      <c r="D35" s="1" t="n">
        <f aca="false">IF(DRAWS!$B35=D$1,0,D34+1)</f>
        <v>33</v>
      </c>
      <c r="E35" s="1" t="n">
        <f aca="false">IF(DRAWS!$B35=E$1,0,E34+1)</f>
        <v>33</v>
      </c>
      <c r="F35" s="1" t="n">
        <f aca="false">IF(DRAWS!$B35=F$1,0,F34+1)</f>
        <v>16</v>
      </c>
      <c r="G35" s="1" t="n">
        <f aca="false">IF(DRAWS!$B35=G$1,0,G34+1)</f>
        <v>33</v>
      </c>
      <c r="H35" s="1" t="n">
        <f aca="false">IF(DRAWS!$B35=H$1,0,H34+1)</f>
        <v>33</v>
      </c>
      <c r="I35" s="1" t="n">
        <f aca="false">IF(DRAWS!$B35=I$1,0,I34+1)</f>
        <v>33</v>
      </c>
      <c r="J35" s="1" t="n">
        <f aca="false">IF(DRAWS!$B35=J$1,0,J34+1)</f>
        <v>33</v>
      </c>
      <c r="K35" s="1" t="n">
        <f aca="false">IF(DRAWS!$B35=K$1,0,K34+1)</f>
        <v>23</v>
      </c>
      <c r="L35" s="1" t="n">
        <f aca="false">IF(DRAWS!$B35=L$1,0,L34+1)</f>
        <v>33</v>
      </c>
      <c r="M35" s="1" t="n">
        <f aca="false">IF(DRAWS!$B35=M$1,0,M34+1)</f>
        <v>15</v>
      </c>
      <c r="N35" s="1" t="n">
        <f aca="false">IF(DRAWS!$B35=N$1,0,N34+1)</f>
        <v>26</v>
      </c>
      <c r="O35" s="1" t="n">
        <f aca="false">IF(DRAWS!$B35=O$1,0,O34+1)</f>
        <v>33</v>
      </c>
      <c r="P35" s="1" t="n">
        <f aca="false">IF(DRAWS!$B35=P$1,0,P34+1)</f>
        <v>33</v>
      </c>
      <c r="Q35" s="1" t="n">
        <f aca="false">IF(DRAWS!$B35=Q$1,0,Q34+1)</f>
        <v>33</v>
      </c>
      <c r="R35" s="1" t="n">
        <f aca="false">IF(DRAWS!$B35=R$1,0,R34+1)</f>
        <v>18</v>
      </c>
      <c r="S35" s="1" t="n">
        <f aca="false">IF(DRAWS!$B35=S$1,0,S34+1)</f>
        <v>19</v>
      </c>
      <c r="T35" s="1" t="n">
        <f aca="false">IF(DRAWS!$B35=T$1,0,T34+1)</f>
        <v>33</v>
      </c>
      <c r="U35" s="1" t="n">
        <f aca="false">IF(DRAWS!$B35=U$1,0,U34+1)</f>
        <v>33</v>
      </c>
      <c r="V35" s="1" t="n">
        <f aca="false">IF(DRAWS!$B35=V$1,0,V34+1)</f>
        <v>22</v>
      </c>
      <c r="W35" s="1" t="n">
        <f aca="false">IF(DRAWS!$B35=W$1,0,W34+1)</f>
        <v>33</v>
      </c>
      <c r="X35" s="1" t="n">
        <f aca="false">IF(DRAWS!$B35=X$1,0,X34+1)</f>
        <v>33</v>
      </c>
      <c r="Y35" s="1" t="n">
        <f aca="false">IF(DRAWS!$B35=Y$1,0,Y34+1)</f>
        <v>33</v>
      </c>
      <c r="Z35" s="1" t="n">
        <f aca="false">IF(DRAWS!$B35=Z$1,0,Z34+1)</f>
        <v>24</v>
      </c>
      <c r="AA35" s="1" t="n">
        <f aca="false">IF(DRAWS!$B35=AA$1,0,AA34+1)</f>
        <v>33</v>
      </c>
      <c r="AB35" s="1" t="n">
        <f aca="false">IF(DRAWS!$B35=AB$1,0,AB34+1)</f>
        <v>17</v>
      </c>
      <c r="AC35" s="1" t="n">
        <f aca="false">IF(DRAWS!$B35=AC$1,0,AC34+1)</f>
        <v>33</v>
      </c>
      <c r="AD35" s="1" t="n">
        <f aca="false">IF(DRAWS!$B35=AD$1,0,AD34+1)</f>
        <v>33</v>
      </c>
      <c r="AE35" s="1" t="n">
        <f aca="false">IF(DRAWS!$B35=AE$1,0,AE34+1)</f>
        <v>14</v>
      </c>
      <c r="AF35" s="1" t="n">
        <f aca="false">IF(DRAWS!$B35=AF$1,0,AF34+1)</f>
        <v>33</v>
      </c>
      <c r="AG35" s="1" t="n">
        <f aca="false">IF(DRAWS!$B35=AG$1,0,AG34+1)</f>
        <v>33</v>
      </c>
      <c r="AH35" s="1" t="n">
        <f aca="false">IF(DRAWS!$B35=AH$1,0,AH34+1)</f>
        <v>33</v>
      </c>
      <c r="AI35" s="1" t="n">
        <f aca="false">IF(DRAWS!$B35=AI$1,0,AI34+1)</f>
        <v>33</v>
      </c>
      <c r="AJ35" s="1" t="n">
        <f aca="false">IF(DRAWS!$B35=AJ$1,0,AJ34+1)</f>
        <v>21</v>
      </c>
    </row>
    <row r="36" customFormat="false" ht="14.9" hidden="false" customHeight="false" outlineLevel="0" collapsed="false">
      <c r="A36" s="1" t="n">
        <f aca="false">IF(DRAWS!$B36=A$1,0,A35+1)</f>
        <v>34</v>
      </c>
      <c r="B36" s="1" t="n">
        <f aca="false">IF(DRAWS!$B36=B$1,0,B35+1)</f>
        <v>34</v>
      </c>
      <c r="C36" s="1" t="n">
        <f aca="false">IF(DRAWS!$B36=C$1,0,C35+1)</f>
        <v>34</v>
      </c>
      <c r="D36" s="1" t="n">
        <f aca="false">IF(DRAWS!$B36=D$1,0,D35+1)</f>
        <v>34</v>
      </c>
      <c r="E36" s="1" t="n">
        <f aca="false">IF(DRAWS!$B36=E$1,0,E35+1)</f>
        <v>34</v>
      </c>
      <c r="F36" s="1" t="n">
        <f aca="false">IF(DRAWS!$B36=F$1,0,F35+1)</f>
        <v>17</v>
      </c>
      <c r="G36" s="1" t="n">
        <f aca="false">IF(DRAWS!$B36=G$1,0,G35+1)</f>
        <v>34</v>
      </c>
      <c r="H36" s="1" t="n">
        <f aca="false">IF(DRAWS!$B36=H$1,0,H35+1)</f>
        <v>34</v>
      </c>
      <c r="I36" s="1" t="n">
        <f aca="false">IF(DRAWS!$B36=I$1,0,I35+1)</f>
        <v>34</v>
      </c>
      <c r="J36" s="1" t="n">
        <f aca="false">IF(DRAWS!$B36=J$1,0,J35+1)</f>
        <v>34</v>
      </c>
      <c r="K36" s="1" t="n">
        <f aca="false">IF(DRAWS!$B36=K$1,0,K35+1)</f>
        <v>24</v>
      </c>
      <c r="L36" s="1" t="n">
        <f aca="false">IF(DRAWS!$B36=L$1,0,L35+1)</f>
        <v>34</v>
      </c>
      <c r="M36" s="1" t="n">
        <f aca="false">IF(DRAWS!$B36=M$1,0,M35+1)</f>
        <v>16</v>
      </c>
      <c r="N36" s="1" t="n">
        <f aca="false">IF(DRAWS!$B36=N$1,0,N35+1)</f>
        <v>27</v>
      </c>
      <c r="O36" s="1" t="n">
        <f aca="false">IF(DRAWS!$B36=O$1,0,O35+1)</f>
        <v>34</v>
      </c>
      <c r="P36" s="1" t="n">
        <f aca="false">IF(DRAWS!$B36=P$1,0,P35+1)</f>
        <v>34</v>
      </c>
      <c r="Q36" s="1" t="n">
        <f aca="false">IF(DRAWS!$B36=Q$1,0,Q35+1)</f>
        <v>34</v>
      </c>
      <c r="R36" s="1" t="n">
        <f aca="false">IF(DRAWS!$B36=R$1,0,R35+1)</f>
        <v>19</v>
      </c>
      <c r="S36" s="1" t="n">
        <f aca="false">IF(DRAWS!$B36=S$1,0,S35+1)</f>
        <v>20</v>
      </c>
      <c r="T36" s="1" t="n">
        <f aca="false">IF(DRAWS!$B36=T$1,0,T35+1)</f>
        <v>34</v>
      </c>
      <c r="U36" s="1" t="n">
        <f aca="false">IF(DRAWS!$B36=U$1,0,U35+1)</f>
        <v>34</v>
      </c>
      <c r="V36" s="1" t="n">
        <f aca="false">IF(DRAWS!$B36=V$1,0,V35+1)</f>
        <v>23</v>
      </c>
      <c r="W36" s="1" t="n">
        <f aca="false">IF(DRAWS!$B36=W$1,0,W35+1)</f>
        <v>34</v>
      </c>
      <c r="X36" s="1" t="n">
        <f aca="false">IF(DRAWS!$B36=X$1,0,X35+1)</f>
        <v>34</v>
      </c>
      <c r="Y36" s="1" t="n">
        <f aca="false">IF(DRAWS!$B36=Y$1,0,Y35+1)</f>
        <v>34</v>
      </c>
      <c r="Z36" s="1" t="n">
        <f aca="false">IF(DRAWS!$B36=Z$1,0,Z35+1)</f>
        <v>25</v>
      </c>
      <c r="AA36" s="1" t="n">
        <f aca="false">IF(DRAWS!$B36=AA$1,0,AA35+1)</f>
        <v>34</v>
      </c>
      <c r="AB36" s="1" t="n">
        <f aca="false">IF(DRAWS!$B36=AB$1,0,AB35+1)</f>
        <v>18</v>
      </c>
      <c r="AC36" s="1" t="n">
        <f aca="false">IF(DRAWS!$B36=AC$1,0,AC35+1)</f>
        <v>34</v>
      </c>
      <c r="AD36" s="1" t="n">
        <f aca="false">IF(DRAWS!$B36=AD$1,0,AD35+1)</f>
        <v>34</v>
      </c>
      <c r="AE36" s="1" t="n">
        <f aca="false">IF(DRAWS!$B36=AE$1,0,AE35+1)</f>
        <v>15</v>
      </c>
      <c r="AF36" s="1" t="n">
        <f aca="false">IF(DRAWS!$B36=AF$1,0,AF35+1)</f>
        <v>34</v>
      </c>
      <c r="AG36" s="1" t="n">
        <f aca="false">IF(DRAWS!$B36=AG$1,0,AG35+1)</f>
        <v>34</v>
      </c>
      <c r="AH36" s="1" t="n">
        <f aca="false">IF(DRAWS!$B36=AH$1,0,AH35+1)</f>
        <v>34</v>
      </c>
      <c r="AI36" s="1" t="n">
        <f aca="false">IF(DRAWS!$B36=AI$1,0,AI35+1)</f>
        <v>34</v>
      </c>
      <c r="AJ36" s="1" t="n">
        <f aca="false">IF(DRAWS!$B36=AJ$1,0,AJ35+1)</f>
        <v>22</v>
      </c>
    </row>
    <row r="37" customFormat="false" ht="14.9" hidden="false" customHeight="false" outlineLevel="0" collapsed="false">
      <c r="A37" s="1" t="n">
        <f aca="false">IF(DRAWS!$B37=A$1,0,A36+1)</f>
        <v>35</v>
      </c>
      <c r="B37" s="1" t="n">
        <f aca="false">IF(DRAWS!$B37=B$1,0,B36+1)</f>
        <v>35</v>
      </c>
      <c r="C37" s="1" t="n">
        <f aca="false">IF(DRAWS!$B37=C$1,0,C36+1)</f>
        <v>35</v>
      </c>
      <c r="D37" s="1" t="n">
        <f aca="false">IF(DRAWS!$B37=D$1,0,D36+1)</f>
        <v>35</v>
      </c>
      <c r="E37" s="1" t="n">
        <f aca="false">IF(DRAWS!$B37=E$1,0,E36+1)</f>
        <v>35</v>
      </c>
      <c r="F37" s="1" t="n">
        <f aca="false">IF(DRAWS!$B37=F$1,0,F36+1)</f>
        <v>18</v>
      </c>
      <c r="G37" s="1" t="n">
        <f aca="false">IF(DRAWS!$B37=G$1,0,G36+1)</f>
        <v>35</v>
      </c>
      <c r="H37" s="1" t="n">
        <f aca="false">IF(DRAWS!$B37=H$1,0,H36+1)</f>
        <v>35</v>
      </c>
      <c r="I37" s="1" t="n">
        <f aca="false">IF(DRAWS!$B37=I$1,0,I36+1)</f>
        <v>35</v>
      </c>
      <c r="J37" s="1" t="n">
        <f aca="false">IF(DRAWS!$B37=J$1,0,J36+1)</f>
        <v>35</v>
      </c>
      <c r="K37" s="1" t="n">
        <f aca="false">IF(DRAWS!$B37=K$1,0,K36+1)</f>
        <v>25</v>
      </c>
      <c r="L37" s="1" t="n">
        <f aca="false">IF(DRAWS!$B37=L$1,0,L36+1)</f>
        <v>35</v>
      </c>
      <c r="M37" s="1" t="n">
        <f aca="false">IF(DRAWS!$B37=M$1,0,M36+1)</f>
        <v>17</v>
      </c>
      <c r="N37" s="1" t="n">
        <f aca="false">IF(DRAWS!$B37=N$1,0,N36+1)</f>
        <v>28</v>
      </c>
      <c r="O37" s="1" t="n">
        <f aca="false">IF(DRAWS!$B37=O$1,0,O36+1)</f>
        <v>35</v>
      </c>
      <c r="P37" s="1" t="n">
        <f aca="false">IF(DRAWS!$B37=P$1,0,P36+1)</f>
        <v>35</v>
      </c>
      <c r="Q37" s="1" t="n">
        <f aca="false">IF(DRAWS!$B37=Q$1,0,Q36+1)</f>
        <v>35</v>
      </c>
      <c r="R37" s="1" t="n">
        <f aca="false">IF(DRAWS!$B37=R$1,0,R36+1)</f>
        <v>20</v>
      </c>
      <c r="S37" s="1" t="n">
        <f aca="false">IF(DRAWS!$B37=S$1,0,S36+1)</f>
        <v>21</v>
      </c>
      <c r="T37" s="1" t="n">
        <f aca="false">IF(DRAWS!$B37=T$1,0,T36+1)</f>
        <v>35</v>
      </c>
      <c r="U37" s="1" t="n">
        <f aca="false">IF(DRAWS!$B37=U$1,0,U36+1)</f>
        <v>35</v>
      </c>
      <c r="V37" s="1" t="n">
        <f aca="false">IF(DRAWS!$B37=V$1,0,V36+1)</f>
        <v>24</v>
      </c>
      <c r="W37" s="1" t="n">
        <f aca="false">IF(DRAWS!$B37=W$1,0,W36+1)</f>
        <v>35</v>
      </c>
      <c r="X37" s="1" t="n">
        <f aca="false">IF(DRAWS!$B37=X$1,0,X36+1)</f>
        <v>35</v>
      </c>
      <c r="Y37" s="1" t="n">
        <f aca="false">IF(DRAWS!$B37=Y$1,0,Y36+1)</f>
        <v>35</v>
      </c>
      <c r="Z37" s="1" t="n">
        <f aca="false">IF(DRAWS!$B37=Z$1,0,Z36+1)</f>
        <v>26</v>
      </c>
      <c r="AA37" s="1" t="n">
        <f aca="false">IF(DRAWS!$B37=AA$1,0,AA36+1)</f>
        <v>35</v>
      </c>
      <c r="AB37" s="1" t="n">
        <f aca="false">IF(DRAWS!$B37=AB$1,0,AB36+1)</f>
        <v>19</v>
      </c>
      <c r="AC37" s="1" t="n">
        <f aca="false">IF(DRAWS!$B37=AC$1,0,AC36+1)</f>
        <v>35</v>
      </c>
      <c r="AD37" s="1" t="n">
        <f aca="false">IF(DRAWS!$B37=AD$1,0,AD36+1)</f>
        <v>35</v>
      </c>
      <c r="AE37" s="1" t="n">
        <f aca="false">IF(DRAWS!$B37=AE$1,0,AE36+1)</f>
        <v>16</v>
      </c>
      <c r="AF37" s="1" t="n">
        <f aca="false">IF(DRAWS!$B37=AF$1,0,AF36+1)</f>
        <v>35</v>
      </c>
      <c r="AG37" s="1" t="n">
        <f aca="false">IF(DRAWS!$B37=AG$1,0,AG36+1)</f>
        <v>35</v>
      </c>
      <c r="AH37" s="1" t="n">
        <f aca="false">IF(DRAWS!$B37=AH$1,0,AH36+1)</f>
        <v>35</v>
      </c>
      <c r="AI37" s="1" t="n">
        <f aca="false">IF(DRAWS!$B37=AI$1,0,AI36+1)</f>
        <v>35</v>
      </c>
      <c r="AJ37" s="1" t="n">
        <f aca="false">IF(DRAWS!$B37=AJ$1,0,AJ36+1)</f>
        <v>23</v>
      </c>
    </row>
    <row r="38" customFormat="false" ht="14.9" hidden="false" customHeight="false" outlineLevel="0" collapsed="false">
      <c r="A38" s="1" t="n">
        <f aca="false">IF(DRAWS!$B38=A$1,0,A37+1)</f>
        <v>36</v>
      </c>
      <c r="B38" s="1" t="n">
        <f aca="false">IF(DRAWS!$B38=B$1,0,B37+1)</f>
        <v>36</v>
      </c>
      <c r="C38" s="1" t="n">
        <f aca="false">IF(DRAWS!$B38=C$1,0,C37+1)</f>
        <v>36</v>
      </c>
      <c r="D38" s="1" t="n">
        <f aca="false">IF(DRAWS!$B38=D$1,0,D37+1)</f>
        <v>36</v>
      </c>
      <c r="E38" s="1" t="n">
        <f aca="false">IF(DRAWS!$B38=E$1,0,E37+1)</f>
        <v>36</v>
      </c>
      <c r="F38" s="1" t="n">
        <f aca="false">IF(DRAWS!$B38=F$1,0,F37+1)</f>
        <v>19</v>
      </c>
      <c r="G38" s="1" t="n">
        <f aca="false">IF(DRAWS!$B38=G$1,0,G37+1)</f>
        <v>36</v>
      </c>
      <c r="H38" s="1" t="n">
        <f aca="false">IF(DRAWS!$B38=H$1,0,H37+1)</f>
        <v>36</v>
      </c>
      <c r="I38" s="1" t="n">
        <f aca="false">IF(DRAWS!$B38=I$1,0,I37+1)</f>
        <v>36</v>
      </c>
      <c r="J38" s="1" t="n">
        <f aca="false">IF(DRAWS!$B38=J$1,0,J37+1)</f>
        <v>36</v>
      </c>
      <c r="K38" s="1" t="n">
        <f aca="false">IF(DRAWS!$B38=K$1,0,K37+1)</f>
        <v>26</v>
      </c>
      <c r="L38" s="1" t="n">
        <f aca="false">IF(DRAWS!$B38=L$1,0,L37+1)</f>
        <v>36</v>
      </c>
      <c r="M38" s="1" t="n">
        <f aca="false">IF(DRAWS!$B38=M$1,0,M37+1)</f>
        <v>18</v>
      </c>
      <c r="N38" s="1" t="n">
        <f aca="false">IF(DRAWS!$B38=N$1,0,N37+1)</f>
        <v>29</v>
      </c>
      <c r="O38" s="1" t="n">
        <f aca="false">IF(DRAWS!$B38=O$1,0,O37+1)</f>
        <v>36</v>
      </c>
      <c r="P38" s="1" t="n">
        <f aca="false">IF(DRAWS!$B38=P$1,0,P37+1)</f>
        <v>36</v>
      </c>
      <c r="Q38" s="1" t="n">
        <f aca="false">IF(DRAWS!$B38=Q$1,0,Q37+1)</f>
        <v>36</v>
      </c>
      <c r="R38" s="1" t="n">
        <f aca="false">IF(DRAWS!$B38=R$1,0,R37+1)</f>
        <v>21</v>
      </c>
      <c r="S38" s="1" t="n">
        <f aca="false">IF(DRAWS!$B38=S$1,0,S37+1)</f>
        <v>22</v>
      </c>
      <c r="T38" s="1" t="n">
        <f aca="false">IF(DRAWS!$B38=T$1,0,T37+1)</f>
        <v>36</v>
      </c>
      <c r="U38" s="1" t="n">
        <f aca="false">IF(DRAWS!$B38=U$1,0,U37+1)</f>
        <v>36</v>
      </c>
      <c r="V38" s="1" t="n">
        <f aca="false">IF(DRAWS!$B38=V$1,0,V37+1)</f>
        <v>25</v>
      </c>
      <c r="W38" s="1" t="n">
        <f aca="false">IF(DRAWS!$B38=W$1,0,W37+1)</f>
        <v>36</v>
      </c>
      <c r="X38" s="1" t="n">
        <f aca="false">IF(DRAWS!$B38=X$1,0,X37+1)</f>
        <v>36</v>
      </c>
      <c r="Y38" s="1" t="n">
        <f aca="false">IF(DRAWS!$B38=Y$1,0,Y37+1)</f>
        <v>36</v>
      </c>
      <c r="Z38" s="1" t="n">
        <f aca="false">IF(DRAWS!$B38=Z$1,0,Z37+1)</f>
        <v>27</v>
      </c>
      <c r="AA38" s="1" t="n">
        <f aca="false">IF(DRAWS!$B38=AA$1,0,AA37+1)</f>
        <v>36</v>
      </c>
      <c r="AB38" s="1" t="n">
        <f aca="false">IF(DRAWS!$B38=AB$1,0,AB37+1)</f>
        <v>20</v>
      </c>
      <c r="AC38" s="1" t="n">
        <f aca="false">IF(DRAWS!$B38=AC$1,0,AC37+1)</f>
        <v>36</v>
      </c>
      <c r="AD38" s="1" t="n">
        <f aca="false">IF(DRAWS!$B38=AD$1,0,AD37+1)</f>
        <v>36</v>
      </c>
      <c r="AE38" s="1" t="n">
        <f aca="false">IF(DRAWS!$B38=AE$1,0,AE37+1)</f>
        <v>17</v>
      </c>
      <c r="AF38" s="1" t="n">
        <f aca="false">IF(DRAWS!$B38=AF$1,0,AF37+1)</f>
        <v>36</v>
      </c>
      <c r="AG38" s="1" t="n">
        <f aca="false">IF(DRAWS!$B38=AG$1,0,AG37+1)</f>
        <v>36</v>
      </c>
      <c r="AH38" s="1" t="n">
        <f aca="false">IF(DRAWS!$B38=AH$1,0,AH37+1)</f>
        <v>36</v>
      </c>
      <c r="AI38" s="1" t="n">
        <f aca="false">IF(DRAWS!$B38=AI$1,0,AI37+1)</f>
        <v>36</v>
      </c>
      <c r="AJ38" s="1" t="n">
        <f aca="false">IF(DRAWS!$B38=AJ$1,0,AJ37+1)</f>
        <v>24</v>
      </c>
    </row>
    <row r="39" customFormat="false" ht="14.9" hidden="false" customHeight="false" outlineLevel="0" collapsed="false">
      <c r="A39" s="1" t="n">
        <f aca="false">IF(DRAWS!$B39=A$1,0,A38+1)</f>
        <v>37</v>
      </c>
      <c r="B39" s="1" t="n">
        <f aca="false">IF(DRAWS!$B39=B$1,0,B38+1)</f>
        <v>37</v>
      </c>
      <c r="C39" s="1" t="n">
        <f aca="false">IF(DRAWS!$B39=C$1,0,C38+1)</f>
        <v>37</v>
      </c>
      <c r="D39" s="1" t="n">
        <f aca="false">IF(DRAWS!$B39=D$1,0,D38+1)</f>
        <v>37</v>
      </c>
      <c r="E39" s="1" t="n">
        <f aca="false">IF(DRAWS!$B39=E$1,0,E38+1)</f>
        <v>37</v>
      </c>
      <c r="F39" s="1" t="n">
        <f aca="false">IF(DRAWS!$B39=F$1,0,F38+1)</f>
        <v>20</v>
      </c>
      <c r="G39" s="1" t="n">
        <f aca="false">IF(DRAWS!$B39=G$1,0,G38+1)</f>
        <v>37</v>
      </c>
      <c r="H39" s="1" t="n">
        <f aca="false">IF(DRAWS!$B39=H$1,0,H38+1)</f>
        <v>37</v>
      </c>
      <c r="I39" s="1" t="n">
        <f aca="false">IF(DRAWS!$B39=I$1,0,I38+1)</f>
        <v>37</v>
      </c>
      <c r="J39" s="1" t="n">
        <f aca="false">IF(DRAWS!$B39=J$1,0,J38+1)</f>
        <v>37</v>
      </c>
      <c r="K39" s="1" t="n">
        <f aca="false">IF(DRAWS!$B39=K$1,0,K38+1)</f>
        <v>27</v>
      </c>
      <c r="L39" s="1" t="n">
        <f aca="false">IF(DRAWS!$B39=L$1,0,L38+1)</f>
        <v>37</v>
      </c>
      <c r="M39" s="1" t="n">
        <f aca="false">IF(DRAWS!$B39=M$1,0,M38+1)</f>
        <v>19</v>
      </c>
      <c r="N39" s="1" t="n">
        <f aca="false">IF(DRAWS!$B39=N$1,0,N38+1)</f>
        <v>30</v>
      </c>
      <c r="O39" s="1" t="n">
        <f aca="false">IF(DRAWS!$B39=O$1,0,O38+1)</f>
        <v>37</v>
      </c>
      <c r="P39" s="1" t="n">
        <f aca="false">IF(DRAWS!$B39=P$1,0,P38+1)</f>
        <v>37</v>
      </c>
      <c r="Q39" s="1" t="n">
        <f aca="false">IF(DRAWS!$B39=Q$1,0,Q38+1)</f>
        <v>37</v>
      </c>
      <c r="R39" s="1" t="n">
        <f aca="false">IF(DRAWS!$B39=R$1,0,R38+1)</f>
        <v>22</v>
      </c>
      <c r="S39" s="1" t="n">
        <f aca="false">IF(DRAWS!$B39=S$1,0,S38+1)</f>
        <v>23</v>
      </c>
      <c r="T39" s="1" t="n">
        <f aca="false">IF(DRAWS!$B39=T$1,0,T38+1)</f>
        <v>37</v>
      </c>
      <c r="U39" s="1" t="n">
        <f aca="false">IF(DRAWS!$B39=U$1,0,U38+1)</f>
        <v>37</v>
      </c>
      <c r="V39" s="1" t="n">
        <f aca="false">IF(DRAWS!$B39=V$1,0,V38+1)</f>
        <v>26</v>
      </c>
      <c r="W39" s="1" t="n">
        <f aca="false">IF(DRAWS!$B39=W$1,0,W38+1)</f>
        <v>37</v>
      </c>
      <c r="X39" s="1" t="n">
        <f aca="false">IF(DRAWS!$B39=X$1,0,X38+1)</f>
        <v>37</v>
      </c>
      <c r="Y39" s="1" t="n">
        <f aca="false">IF(DRAWS!$B39=Y$1,0,Y38+1)</f>
        <v>37</v>
      </c>
      <c r="Z39" s="1" t="n">
        <f aca="false">IF(DRAWS!$B39=Z$1,0,Z38+1)</f>
        <v>28</v>
      </c>
      <c r="AA39" s="1" t="n">
        <f aca="false">IF(DRAWS!$B39=AA$1,0,AA38+1)</f>
        <v>37</v>
      </c>
      <c r="AB39" s="1" t="n">
        <f aca="false">IF(DRAWS!$B39=AB$1,0,AB38+1)</f>
        <v>21</v>
      </c>
      <c r="AC39" s="1" t="n">
        <f aca="false">IF(DRAWS!$B39=AC$1,0,AC38+1)</f>
        <v>37</v>
      </c>
      <c r="AD39" s="1" t="n">
        <f aca="false">IF(DRAWS!$B39=AD$1,0,AD38+1)</f>
        <v>37</v>
      </c>
      <c r="AE39" s="1" t="n">
        <f aca="false">IF(DRAWS!$B39=AE$1,0,AE38+1)</f>
        <v>18</v>
      </c>
      <c r="AF39" s="1" t="n">
        <f aca="false">IF(DRAWS!$B39=AF$1,0,AF38+1)</f>
        <v>37</v>
      </c>
      <c r="AG39" s="1" t="n">
        <f aca="false">IF(DRAWS!$B39=AG$1,0,AG38+1)</f>
        <v>37</v>
      </c>
      <c r="AH39" s="1" t="n">
        <f aca="false">IF(DRAWS!$B39=AH$1,0,AH38+1)</f>
        <v>37</v>
      </c>
      <c r="AI39" s="1" t="n">
        <f aca="false">IF(DRAWS!$B39=AI$1,0,AI38+1)</f>
        <v>37</v>
      </c>
      <c r="AJ39" s="1" t="n">
        <f aca="false">IF(DRAWS!$B39=AJ$1,0,AJ38+1)</f>
        <v>25</v>
      </c>
    </row>
    <row r="40" customFormat="false" ht="14.9" hidden="false" customHeight="false" outlineLevel="0" collapsed="false">
      <c r="A40" s="1" t="n">
        <f aca="false">IF(DRAWS!$B40=A$1,0,A39+1)</f>
        <v>38</v>
      </c>
      <c r="B40" s="1" t="n">
        <f aca="false">IF(DRAWS!$B40=B$1,0,B39+1)</f>
        <v>38</v>
      </c>
      <c r="C40" s="1" t="n">
        <f aca="false">IF(DRAWS!$B40=C$1,0,C39+1)</f>
        <v>38</v>
      </c>
      <c r="D40" s="1" t="n">
        <f aca="false">IF(DRAWS!$B40=D$1,0,D39+1)</f>
        <v>38</v>
      </c>
      <c r="E40" s="1" t="n">
        <f aca="false">IF(DRAWS!$B40=E$1,0,E39+1)</f>
        <v>38</v>
      </c>
      <c r="F40" s="1" t="n">
        <f aca="false">IF(DRAWS!$B40=F$1,0,F39+1)</f>
        <v>21</v>
      </c>
      <c r="G40" s="1" t="n">
        <f aca="false">IF(DRAWS!$B40=G$1,0,G39+1)</f>
        <v>38</v>
      </c>
      <c r="H40" s="1" t="n">
        <f aca="false">IF(DRAWS!$B40=H$1,0,H39+1)</f>
        <v>38</v>
      </c>
      <c r="I40" s="1" t="n">
        <f aca="false">IF(DRAWS!$B40=I$1,0,I39+1)</f>
        <v>38</v>
      </c>
      <c r="J40" s="1" t="n">
        <f aca="false">IF(DRAWS!$B40=J$1,0,J39+1)</f>
        <v>38</v>
      </c>
      <c r="K40" s="1" t="n">
        <f aca="false">IF(DRAWS!$B40=K$1,0,K39+1)</f>
        <v>28</v>
      </c>
      <c r="L40" s="1" t="n">
        <f aca="false">IF(DRAWS!$B40=L$1,0,L39+1)</f>
        <v>38</v>
      </c>
      <c r="M40" s="1" t="n">
        <f aca="false">IF(DRAWS!$B40=M$1,0,M39+1)</f>
        <v>20</v>
      </c>
      <c r="N40" s="1" t="n">
        <f aca="false">IF(DRAWS!$B40=N$1,0,N39+1)</f>
        <v>31</v>
      </c>
      <c r="O40" s="1" t="n">
        <f aca="false">IF(DRAWS!$B40=O$1,0,O39+1)</f>
        <v>38</v>
      </c>
      <c r="P40" s="1" t="n">
        <f aca="false">IF(DRAWS!$B40=P$1,0,P39+1)</f>
        <v>38</v>
      </c>
      <c r="Q40" s="1" t="n">
        <f aca="false">IF(DRAWS!$B40=Q$1,0,Q39+1)</f>
        <v>38</v>
      </c>
      <c r="R40" s="1" t="n">
        <f aca="false">IF(DRAWS!$B40=R$1,0,R39+1)</f>
        <v>23</v>
      </c>
      <c r="S40" s="1" t="n">
        <f aca="false">IF(DRAWS!$B40=S$1,0,S39+1)</f>
        <v>24</v>
      </c>
      <c r="T40" s="1" t="n">
        <f aca="false">IF(DRAWS!$B40=T$1,0,T39+1)</f>
        <v>38</v>
      </c>
      <c r="U40" s="1" t="n">
        <f aca="false">IF(DRAWS!$B40=U$1,0,U39+1)</f>
        <v>38</v>
      </c>
      <c r="V40" s="1" t="n">
        <f aca="false">IF(DRAWS!$B40=V$1,0,V39+1)</f>
        <v>27</v>
      </c>
      <c r="W40" s="1" t="n">
        <f aca="false">IF(DRAWS!$B40=W$1,0,W39+1)</f>
        <v>38</v>
      </c>
      <c r="X40" s="1" t="n">
        <f aca="false">IF(DRAWS!$B40=X$1,0,X39+1)</f>
        <v>38</v>
      </c>
      <c r="Y40" s="1" t="n">
        <f aca="false">IF(DRAWS!$B40=Y$1,0,Y39+1)</f>
        <v>38</v>
      </c>
      <c r="Z40" s="1" t="n">
        <f aca="false">IF(DRAWS!$B40=Z$1,0,Z39+1)</f>
        <v>29</v>
      </c>
      <c r="AA40" s="1" t="n">
        <f aca="false">IF(DRAWS!$B40=AA$1,0,AA39+1)</f>
        <v>38</v>
      </c>
      <c r="AB40" s="1" t="n">
        <f aca="false">IF(DRAWS!$B40=AB$1,0,AB39+1)</f>
        <v>22</v>
      </c>
      <c r="AC40" s="1" t="n">
        <f aca="false">IF(DRAWS!$B40=AC$1,0,AC39+1)</f>
        <v>38</v>
      </c>
      <c r="AD40" s="1" t="n">
        <f aca="false">IF(DRAWS!$B40=AD$1,0,AD39+1)</f>
        <v>38</v>
      </c>
      <c r="AE40" s="1" t="n">
        <f aca="false">IF(DRAWS!$B40=AE$1,0,AE39+1)</f>
        <v>19</v>
      </c>
      <c r="AF40" s="1" t="n">
        <f aca="false">IF(DRAWS!$B40=AF$1,0,AF39+1)</f>
        <v>38</v>
      </c>
      <c r="AG40" s="1" t="n">
        <f aca="false">IF(DRAWS!$B40=AG$1,0,AG39+1)</f>
        <v>38</v>
      </c>
      <c r="AH40" s="1" t="n">
        <f aca="false">IF(DRAWS!$B40=AH$1,0,AH39+1)</f>
        <v>38</v>
      </c>
      <c r="AI40" s="1" t="n">
        <f aca="false">IF(DRAWS!$B40=AI$1,0,AI39+1)</f>
        <v>38</v>
      </c>
      <c r="AJ40" s="1" t="n">
        <f aca="false">IF(DRAWS!$B40=AJ$1,0,AJ39+1)</f>
        <v>26</v>
      </c>
    </row>
    <row r="41" customFormat="false" ht="14.9" hidden="false" customHeight="false" outlineLevel="0" collapsed="false">
      <c r="A41" s="1" t="n">
        <f aca="false">IF(DRAWS!$B41=A$1,0,A40+1)</f>
        <v>39</v>
      </c>
      <c r="B41" s="1" t="n">
        <f aca="false">IF(DRAWS!$B41=B$1,0,B40+1)</f>
        <v>39</v>
      </c>
      <c r="C41" s="1" t="n">
        <f aca="false">IF(DRAWS!$B41=C$1,0,C40+1)</f>
        <v>39</v>
      </c>
      <c r="D41" s="1" t="n">
        <f aca="false">IF(DRAWS!$B41=D$1,0,D40+1)</f>
        <v>39</v>
      </c>
      <c r="E41" s="1" t="n">
        <f aca="false">IF(DRAWS!$B41=E$1,0,E40+1)</f>
        <v>39</v>
      </c>
      <c r="F41" s="1" t="n">
        <f aca="false">IF(DRAWS!$B41=F$1,0,F40+1)</f>
        <v>22</v>
      </c>
      <c r="G41" s="1" t="n">
        <f aca="false">IF(DRAWS!$B41=G$1,0,G40+1)</f>
        <v>39</v>
      </c>
      <c r="H41" s="1" t="n">
        <f aca="false">IF(DRAWS!$B41=H$1,0,H40+1)</f>
        <v>39</v>
      </c>
      <c r="I41" s="1" t="n">
        <f aca="false">IF(DRAWS!$B41=I$1,0,I40+1)</f>
        <v>39</v>
      </c>
      <c r="J41" s="1" t="n">
        <f aca="false">IF(DRAWS!$B41=J$1,0,J40+1)</f>
        <v>39</v>
      </c>
      <c r="K41" s="1" t="n">
        <f aca="false">IF(DRAWS!$B41=K$1,0,K40+1)</f>
        <v>29</v>
      </c>
      <c r="L41" s="1" t="n">
        <f aca="false">IF(DRAWS!$B41=L$1,0,L40+1)</f>
        <v>39</v>
      </c>
      <c r="M41" s="1" t="n">
        <f aca="false">IF(DRAWS!$B41=M$1,0,M40+1)</f>
        <v>21</v>
      </c>
      <c r="N41" s="1" t="n">
        <f aca="false">IF(DRAWS!$B41=N$1,0,N40+1)</f>
        <v>32</v>
      </c>
      <c r="O41" s="1" t="n">
        <f aca="false">IF(DRAWS!$B41=O$1,0,O40+1)</f>
        <v>39</v>
      </c>
      <c r="P41" s="1" t="n">
        <f aca="false">IF(DRAWS!$B41=P$1,0,P40+1)</f>
        <v>39</v>
      </c>
      <c r="Q41" s="1" t="n">
        <f aca="false">IF(DRAWS!$B41=Q$1,0,Q40+1)</f>
        <v>39</v>
      </c>
      <c r="R41" s="1" t="n">
        <f aca="false">IF(DRAWS!$B41=R$1,0,R40+1)</f>
        <v>24</v>
      </c>
      <c r="S41" s="1" t="n">
        <f aca="false">IF(DRAWS!$B41=S$1,0,S40+1)</f>
        <v>25</v>
      </c>
      <c r="T41" s="1" t="n">
        <f aca="false">IF(DRAWS!$B41=T$1,0,T40+1)</f>
        <v>39</v>
      </c>
      <c r="U41" s="1" t="n">
        <f aca="false">IF(DRAWS!$B41=U$1,0,U40+1)</f>
        <v>39</v>
      </c>
      <c r="V41" s="1" t="n">
        <f aca="false">IF(DRAWS!$B41=V$1,0,V40+1)</f>
        <v>28</v>
      </c>
      <c r="W41" s="1" t="n">
        <f aca="false">IF(DRAWS!$B41=W$1,0,W40+1)</f>
        <v>39</v>
      </c>
      <c r="X41" s="1" t="n">
        <f aca="false">IF(DRAWS!$B41=X$1,0,X40+1)</f>
        <v>39</v>
      </c>
      <c r="Y41" s="1" t="n">
        <f aca="false">IF(DRAWS!$B41=Y$1,0,Y40+1)</f>
        <v>39</v>
      </c>
      <c r="Z41" s="1" t="n">
        <f aca="false">IF(DRAWS!$B41=Z$1,0,Z40+1)</f>
        <v>30</v>
      </c>
      <c r="AA41" s="1" t="n">
        <f aca="false">IF(DRAWS!$B41=AA$1,0,AA40+1)</f>
        <v>39</v>
      </c>
      <c r="AB41" s="1" t="n">
        <f aca="false">IF(DRAWS!$B41=AB$1,0,AB40+1)</f>
        <v>23</v>
      </c>
      <c r="AC41" s="1" t="n">
        <f aca="false">IF(DRAWS!$B41=AC$1,0,AC40+1)</f>
        <v>39</v>
      </c>
      <c r="AD41" s="1" t="n">
        <f aca="false">IF(DRAWS!$B41=AD$1,0,AD40+1)</f>
        <v>39</v>
      </c>
      <c r="AE41" s="1" t="n">
        <f aca="false">IF(DRAWS!$B41=AE$1,0,AE40+1)</f>
        <v>20</v>
      </c>
      <c r="AF41" s="1" t="n">
        <f aca="false">IF(DRAWS!$B41=AF$1,0,AF40+1)</f>
        <v>39</v>
      </c>
      <c r="AG41" s="1" t="n">
        <f aca="false">IF(DRAWS!$B41=AG$1,0,AG40+1)</f>
        <v>39</v>
      </c>
      <c r="AH41" s="1" t="n">
        <f aca="false">IF(DRAWS!$B41=AH$1,0,AH40+1)</f>
        <v>39</v>
      </c>
      <c r="AI41" s="1" t="n">
        <f aca="false">IF(DRAWS!$B41=AI$1,0,AI40+1)</f>
        <v>39</v>
      </c>
      <c r="AJ41" s="1" t="n">
        <f aca="false">IF(DRAWS!$B41=AJ$1,0,AJ40+1)</f>
        <v>27</v>
      </c>
    </row>
    <row r="42" customFormat="false" ht="14.9" hidden="false" customHeight="false" outlineLevel="0" collapsed="false">
      <c r="A42" s="1" t="n">
        <f aca="false">IF(DRAWS!$B42=A$1,0,A41+1)</f>
        <v>40</v>
      </c>
      <c r="B42" s="1" t="n">
        <f aca="false">IF(DRAWS!$B42=B$1,0,B41+1)</f>
        <v>40</v>
      </c>
      <c r="C42" s="1" t="n">
        <f aca="false">IF(DRAWS!$B42=C$1,0,C41+1)</f>
        <v>40</v>
      </c>
      <c r="D42" s="1" t="n">
        <f aca="false">IF(DRAWS!$B42=D$1,0,D41+1)</f>
        <v>40</v>
      </c>
      <c r="E42" s="1" t="n">
        <f aca="false">IF(DRAWS!$B42=E$1,0,E41+1)</f>
        <v>40</v>
      </c>
      <c r="F42" s="1" t="n">
        <f aca="false">IF(DRAWS!$B42=F$1,0,F41+1)</f>
        <v>23</v>
      </c>
      <c r="G42" s="1" t="n">
        <f aca="false">IF(DRAWS!$B42=G$1,0,G41+1)</f>
        <v>40</v>
      </c>
      <c r="H42" s="1" t="n">
        <f aca="false">IF(DRAWS!$B42=H$1,0,H41+1)</f>
        <v>40</v>
      </c>
      <c r="I42" s="1" t="n">
        <f aca="false">IF(DRAWS!$B42=I$1,0,I41+1)</f>
        <v>40</v>
      </c>
      <c r="J42" s="1" t="n">
        <f aca="false">IF(DRAWS!$B42=J$1,0,J41+1)</f>
        <v>40</v>
      </c>
      <c r="K42" s="1" t="n">
        <f aca="false">IF(DRAWS!$B42=K$1,0,K41+1)</f>
        <v>30</v>
      </c>
      <c r="L42" s="1" t="n">
        <f aca="false">IF(DRAWS!$B42=L$1,0,L41+1)</f>
        <v>40</v>
      </c>
      <c r="M42" s="1" t="n">
        <f aca="false">IF(DRAWS!$B42=M$1,0,M41+1)</f>
        <v>22</v>
      </c>
      <c r="N42" s="1" t="n">
        <f aca="false">IF(DRAWS!$B42=N$1,0,N41+1)</f>
        <v>33</v>
      </c>
      <c r="O42" s="1" t="n">
        <f aca="false">IF(DRAWS!$B42=O$1,0,O41+1)</f>
        <v>40</v>
      </c>
      <c r="P42" s="1" t="n">
        <f aca="false">IF(DRAWS!$B42=P$1,0,P41+1)</f>
        <v>40</v>
      </c>
      <c r="Q42" s="1" t="n">
        <f aca="false">IF(DRAWS!$B42=Q$1,0,Q41+1)</f>
        <v>40</v>
      </c>
      <c r="R42" s="1" t="n">
        <f aca="false">IF(DRAWS!$B42=R$1,0,R41+1)</f>
        <v>25</v>
      </c>
      <c r="S42" s="1" t="n">
        <f aca="false">IF(DRAWS!$B42=S$1,0,S41+1)</f>
        <v>26</v>
      </c>
      <c r="T42" s="1" t="n">
        <f aca="false">IF(DRAWS!$B42=T$1,0,T41+1)</f>
        <v>40</v>
      </c>
      <c r="U42" s="1" t="n">
        <f aca="false">IF(DRAWS!$B42=U$1,0,U41+1)</f>
        <v>40</v>
      </c>
      <c r="V42" s="1" t="n">
        <f aca="false">IF(DRAWS!$B42=V$1,0,V41+1)</f>
        <v>29</v>
      </c>
      <c r="W42" s="1" t="n">
        <f aca="false">IF(DRAWS!$B42=W$1,0,W41+1)</f>
        <v>40</v>
      </c>
      <c r="X42" s="1" t="n">
        <f aca="false">IF(DRAWS!$B42=X$1,0,X41+1)</f>
        <v>40</v>
      </c>
      <c r="Y42" s="1" t="n">
        <f aca="false">IF(DRAWS!$B42=Y$1,0,Y41+1)</f>
        <v>40</v>
      </c>
      <c r="Z42" s="1" t="n">
        <f aca="false">IF(DRAWS!$B42=Z$1,0,Z41+1)</f>
        <v>31</v>
      </c>
      <c r="AA42" s="1" t="n">
        <f aca="false">IF(DRAWS!$B42=AA$1,0,AA41+1)</f>
        <v>40</v>
      </c>
      <c r="AB42" s="1" t="n">
        <f aca="false">IF(DRAWS!$B42=AB$1,0,AB41+1)</f>
        <v>24</v>
      </c>
      <c r="AC42" s="1" t="n">
        <f aca="false">IF(DRAWS!$B42=AC$1,0,AC41+1)</f>
        <v>40</v>
      </c>
      <c r="AD42" s="1" t="n">
        <f aca="false">IF(DRAWS!$B42=AD$1,0,AD41+1)</f>
        <v>40</v>
      </c>
      <c r="AE42" s="1" t="n">
        <f aca="false">IF(DRAWS!$B42=AE$1,0,AE41+1)</f>
        <v>21</v>
      </c>
      <c r="AF42" s="1" t="n">
        <f aca="false">IF(DRAWS!$B42=AF$1,0,AF41+1)</f>
        <v>40</v>
      </c>
      <c r="AG42" s="1" t="n">
        <f aca="false">IF(DRAWS!$B42=AG$1,0,AG41+1)</f>
        <v>40</v>
      </c>
      <c r="AH42" s="1" t="n">
        <f aca="false">IF(DRAWS!$B42=AH$1,0,AH41+1)</f>
        <v>40</v>
      </c>
      <c r="AI42" s="1" t="n">
        <f aca="false">IF(DRAWS!$B42=AI$1,0,AI41+1)</f>
        <v>40</v>
      </c>
      <c r="AJ42" s="1" t="n">
        <f aca="false">IF(DRAWS!$B42=AJ$1,0,AJ41+1)</f>
        <v>28</v>
      </c>
    </row>
    <row r="43" customFormat="false" ht="14.9" hidden="false" customHeight="false" outlineLevel="0" collapsed="false">
      <c r="A43" s="1" t="n">
        <f aca="false">IF(DRAWS!$B43=A$1,0,A42+1)</f>
        <v>41</v>
      </c>
      <c r="B43" s="1" t="n">
        <f aca="false">IF(DRAWS!$B43=B$1,0,B42+1)</f>
        <v>41</v>
      </c>
      <c r="C43" s="1" t="n">
        <f aca="false">IF(DRAWS!$B43=C$1,0,C42+1)</f>
        <v>41</v>
      </c>
      <c r="D43" s="1" t="n">
        <f aca="false">IF(DRAWS!$B43=D$1,0,D42+1)</f>
        <v>41</v>
      </c>
      <c r="E43" s="1" t="n">
        <f aca="false">IF(DRAWS!$B43=E$1,0,E42+1)</f>
        <v>41</v>
      </c>
      <c r="F43" s="1" t="n">
        <f aca="false">IF(DRAWS!$B43=F$1,0,F42+1)</f>
        <v>24</v>
      </c>
      <c r="G43" s="1" t="n">
        <f aca="false">IF(DRAWS!$B43=G$1,0,G42+1)</f>
        <v>41</v>
      </c>
      <c r="H43" s="1" t="n">
        <f aca="false">IF(DRAWS!$B43=H$1,0,H42+1)</f>
        <v>41</v>
      </c>
      <c r="I43" s="1" t="n">
        <f aca="false">IF(DRAWS!$B43=I$1,0,I42+1)</f>
        <v>41</v>
      </c>
      <c r="J43" s="1" t="n">
        <f aca="false">IF(DRAWS!$B43=J$1,0,J42+1)</f>
        <v>41</v>
      </c>
      <c r="K43" s="1" t="n">
        <f aca="false">IF(DRAWS!$B43=K$1,0,K42+1)</f>
        <v>31</v>
      </c>
      <c r="L43" s="1" t="n">
        <f aca="false">IF(DRAWS!$B43=L$1,0,L42+1)</f>
        <v>41</v>
      </c>
      <c r="M43" s="1" t="n">
        <f aca="false">IF(DRAWS!$B43=M$1,0,M42+1)</f>
        <v>23</v>
      </c>
      <c r="N43" s="1" t="n">
        <f aca="false">IF(DRAWS!$B43=N$1,0,N42+1)</f>
        <v>34</v>
      </c>
      <c r="O43" s="1" t="n">
        <f aca="false">IF(DRAWS!$B43=O$1,0,O42+1)</f>
        <v>41</v>
      </c>
      <c r="P43" s="1" t="n">
        <f aca="false">IF(DRAWS!$B43=P$1,0,P42+1)</f>
        <v>41</v>
      </c>
      <c r="Q43" s="1" t="n">
        <f aca="false">IF(DRAWS!$B43=Q$1,0,Q42+1)</f>
        <v>41</v>
      </c>
      <c r="R43" s="1" t="n">
        <f aca="false">IF(DRAWS!$B43=R$1,0,R42+1)</f>
        <v>26</v>
      </c>
      <c r="S43" s="1" t="n">
        <f aca="false">IF(DRAWS!$B43=S$1,0,S42+1)</f>
        <v>27</v>
      </c>
      <c r="T43" s="1" t="n">
        <f aca="false">IF(DRAWS!$B43=T$1,0,T42+1)</f>
        <v>41</v>
      </c>
      <c r="U43" s="1" t="n">
        <f aca="false">IF(DRAWS!$B43=U$1,0,U42+1)</f>
        <v>41</v>
      </c>
      <c r="V43" s="1" t="n">
        <f aca="false">IF(DRAWS!$B43=V$1,0,V42+1)</f>
        <v>30</v>
      </c>
      <c r="W43" s="1" t="n">
        <f aca="false">IF(DRAWS!$B43=W$1,0,W42+1)</f>
        <v>41</v>
      </c>
      <c r="X43" s="1" t="n">
        <f aca="false">IF(DRAWS!$B43=X$1,0,X42+1)</f>
        <v>41</v>
      </c>
      <c r="Y43" s="1" t="n">
        <f aca="false">IF(DRAWS!$B43=Y$1,0,Y42+1)</f>
        <v>41</v>
      </c>
      <c r="Z43" s="1" t="n">
        <f aca="false">IF(DRAWS!$B43=Z$1,0,Z42+1)</f>
        <v>32</v>
      </c>
      <c r="AA43" s="1" t="n">
        <f aca="false">IF(DRAWS!$B43=AA$1,0,AA42+1)</f>
        <v>41</v>
      </c>
      <c r="AB43" s="1" t="n">
        <f aca="false">IF(DRAWS!$B43=AB$1,0,AB42+1)</f>
        <v>25</v>
      </c>
      <c r="AC43" s="1" t="n">
        <f aca="false">IF(DRAWS!$B43=AC$1,0,AC42+1)</f>
        <v>41</v>
      </c>
      <c r="AD43" s="1" t="n">
        <f aca="false">IF(DRAWS!$B43=AD$1,0,AD42+1)</f>
        <v>41</v>
      </c>
      <c r="AE43" s="1" t="n">
        <f aca="false">IF(DRAWS!$B43=AE$1,0,AE42+1)</f>
        <v>22</v>
      </c>
      <c r="AF43" s="1" t="n">
        <f aca="false">IF(DRAWS!$B43=AF$1,0,AF42+1)</f>
        <v>41</v>
      </c>
      <c r="AG43" s="1" t="n">
        <f aca="false">IF(DRAWS!$B43=AG$1,0,AG42+1)</f>
        <v>41</v>
      </c>
      <c r="AH43" s="1" t="n">
        <f aca="false">IF(DRAWS!$B43=AH$1,0,AH42+1)</f>
        <v>41</v>
      </c>
      <c r="AI43" s="1" t="n">
        <f aca="false">IF(DRAWS!$B43=AI$1,0,AI42+1)</f>
        <v>41</v>
      </c>
      <c r="AJ43" s="1" t="n">
        <f aca="false">IF(DRAWS!$B43=AJ$1,0,AJ42+1)</f>
        <v>29</v>
      </c>
    </row>
    <row r="44" customFormat="false" ht="14.9" hidden="false" customHeight="false" outlineLevel="0" collapsed="false">
      <c r="A44" s="1" t="n">
        <f aca="false">IF(DRAWS!$B44=A$1,0,A43+1)</f>
        <v>42</v>
      </c>
      <c r="B44" s="1" t="n">
        <f aca="false">IF(DRAWS!$B44=B$1,0,B43+1)</f>
        <v>42</v>
      </c>
      <c r="C44" s="1" t="n">
        <f aca="false">IF(DRAWS!$B44=C$1,0,C43+1)</f>
        <v>42</v>
      </c>
      <c r="D44" s="1" t="n">
        <f aca="false">IF(DRAWS!$B44=D$1,0,D43+1)</f>
        <v>42</v>
      </c>
      <c r="E44" s="1" t="n">
        <f aca="false">IF(DRAWS!$B44=E$1,0,E43+1)</f>
        <v>42</v>
      </c>
      <c r="F44" s="1" t="n">
        <f aca="false">IF(DRAWS!$B44=F$1,0,F43+1)</f>
        <v>25</v>
      </c>
      <c r="G44" s="1" t="n">
        <f aca="false">IF(DRAWS!$B44=G$1,0,G43+1)</f>
        <v>42</v>
      </c>
      <c r="H44" s="1" t="n">
        <f aca="false">IF(DRAWS!$B44=H$1,0,H43+1)</f>
        <v>42</v>
      </c>
      <c r="I44" s="1" t="n">
        <f aca="false">IF(DRAWS!$B44=I$1,0,I43+1)</f>
        <v>42</v>
      </c>
      <c r="J44" s="1" t="n">
        <f aca="false">IF(DRAWS!$B44=J$1,0,J43+1)</f>
        <v>42</v>
      </c>
      <c r="K44" s="1" t="n">
        <f aca="false">IF(DRAWS!$B44=K$1,0,K43+1)</f>
        <v>32</v>
      </c>
      <c r="L44" s="1" t="n">
        <f aca="false">IF(DRAWS!$B44=L$1,0,L43+1)</f>
        <v>42</v>
      </c>
      <c r="M44" s="1" t="n">
        <f aca="false">IF(DRAWS!$B44=M$1,0,M43+1)</f>
        <v>24</v>
      </c>
      <c r="N44" s="1" t="n">
        <f aca="false">IF(DRAWS!$B44=N$1,0,N43+1)</f>
        <v>35</v>
      </c>
      <c r="O44" s="1" t="n">
        <f aca="false">IF(DRAWS!$B44=O$1,0,O43+1)</f>
        <v>42</v>
      </c>
      <c r="P44" s="1" t="n">
        <f aca="false">IF(DRAWS!$B44=P$1,0,P43+1)</f>
        <v>42</v>
      </c>
      <c r="Q44" s="1" t="n">
        <f aca="false">IF(DRAWS!$B44=Q$1,0,Q43+1)</f>
        <v>42</v>
      </c>
      <c r="R44" s="1" t="n">
        <f aca="false">IF(DRAWS!$B44=R$1,0,R43+1)</f>
        <v>27</v>
      </c>
      <c r="S44" s="1" t="n">
        <f aca="false">IF(DRAWS!$B44=S$1,0,S43+1)</f>
        <v>28</v>
      </c>
      <c r="T44" s="1" t="n">
        <f aca="false">IF(DRAWS!$B44=T$1,0,T43+1)</f>
        <v>42</v>
      </c>
      <c r="U44" s="1" t="n">
        <f aca="false">IF(DRAWS!$B44=U$1,0,U43+1)</f>
        <v>42</v>
      </c>
      <c r="V44" s="1" t="n">
        <f aca="false">IF(DRAWS!$B44=V$1,0,V43+1)</f>
        <v>31</v>
      </c>
      <c r="W44" s="1" t="n">
        <f aca="false">IF(DRAWS!$B44=W$1,0,W43+1)</f>
        <v>42</v>
      </c>
      <c r="X44" s="1" t="n">
        <f aca="false">IF(DRAWS!$B44=X$1,0,X43+1)</f>
        <v>42</v>
      </c>
      <c r="Y44" s="1" t="n">
        <f aca="false">IF(DRAWS!$B44=Y$1,0,Y43+1)</f>
        <v>42</v>
      </c>
      <c r="Z44" s="1" t="n">
        <f aca="false">IF(DRAWS!$B44=Z$1,0,Z43+1)</f>
        <v>33</v>
      </c>
      <c r="AA44" s="1" t="n">
        <f aca="false">IF(DRAWS!$B44=AA$1,0,AA43+1)</f>
        <v>42</v>
      </c>
      <c r="AB44" s="1" t="n">
        <f aca="false">IF(DRAWS!$B44=AB$1,0,AB43+1)</f>
        <v>26</v>
      </c>
      <c r="AC44" s="1" t="n">
        <f aca="false">IF(DRAWS!$B44=AC$1,0,AC43+1)</f>
        <v>42</v>
      </c>
      <c r="AD44" s="1" t="n">
        <f aca="false">IF(DRAWS!$B44=AD$1,0,AD43+1)</f>
        <v>42</v>
      </c>
      <c r="AE44" s="1" t="n">
        <f aca="false">IF(DRAWS!$B44=AE$1,0,AE43+1)</f>
        <v>23</v>
      </c>
      <c r="AF44" s="1" t="n">
        <f aca="false">IF(DRAWS!$B44=AF$1,0,AF43+1)</f>
        <v>42</v>
      </c>
      <c r="AG44" s="1" t="n">
        <f aca="false">IF(DRAWS!$B44=AG$1,0,AG43+1)</f>
        <v>42</v>
      </c>
      <c r="AH44" s="1" t="n">
        <f aca="false">IF(DRAWS!$B44=AH$1,0,AH43+1)</f>
        <v>42</v>
      </c>
      <c r="AI44" s="1" t="n">
        <f aca="false">IF(DRAWS!$B44=AI$1,0,AI43+1)</f>
        <v>42</v>
      </c>
      <c r="AJ44" s="1" t="n">
        <f aca="false">IF(DRAWS!$B44=AJ$1,0,AJ43+1)</f>
        <v>30</v>
      </c>
    </row>
    <row r="45" customFormat="false" ht="14.9" hidden="false" customHeight="false" outlineLevel="0" collapsed="false">
      <c r="A45" s="1" t="n">
        <f aca="false">IF(DRAWS!$B45=A$1,0,A44+1)</f>
        <v>43</v>
      </c>
      <c r="B45" s="1" t="n">
        <f aca="false">IF(DRAWS!$B45=B$1,0,B44+1)</f>
        <v>43</v>
      </c>
      <c r="C45" s="1" t="n">
        <f aca="false">IF(DRAWS!$B45=C$1,0,C44+1)</f>
        <v>43</v>
      </c>
      <c r="D45" s="1" t="n">
        <f aca="false">IF(DRAWS!$B45=D$1,0,D44+1)</f>
        <v>43</v>
      </c>
      <c r="E45" s="1" t="n">
        <f aca="false">IF(DRAWS!$B45=E$1,0,E44+1)</f>
        <v>43</v>
      </c>
      <c r="F45" s="1" t="n">
        <f aca="false">IF(DRAWS!$B45=F$1,0,F44+1)</f>
        <v>26</v>
      </c>
      <c r="G45" s="1" t="n">
        <f aca="false">IF(DRAWS!$B45=G$1,0,G44+1)</f>
        <v>43</v>
      </c>
      <c r="H45" s="1" t="n">
        <f aca="false">IF(DRAWS!$B45=H$1,0,H44+1)</f>
        <v>43</v>
      </c>
      <c r="I45" s="1" t="n">
        <f aca="false">IF(DRAWS!$B45=I$1,0,I44+1)</f>
        <v>43</v>
      </c>
      <c r="J45" s="1" t="n">
        <f aca="false">IF(DRAWS!$B45=J$1,0,J44+1)</f>
        <v>43</v>
      </c>
      <c r="K45" s="1" t="n">
        <f aca="false">IF(DRAWS!$B45=K$1,0,K44+1)</f>
        <v>33</v>
      </c>
      <c r="L45" s="1" t="n">
        <f aca="false">IF(DRAWS!$B45=L$1,0,L44+1)</f>
        <v>43</v>
      </c>
      <c r="M45" s="1" t="n">
        <f aca="false">IF(DRAWS!$B45=M$1,0,M44+1)</f>
        <v>25</v>
      </c>
      <c r="N45" s="1" t="n">
        <f aca="false">IF(DRAWS!$B45=N$1,0,N44+1)</f>
        <v>36</v>
      </c>
      <c r="O45" s="1" t="n">
        <f aca="false">IF(DRAWS!$B45=O$1,0,O44+1)</f>
        <v>43</v>
      </c>
      <c r="P45" s="1" t="n">
        <f aca="false">IF(DRAWS!$B45=P$1,0,P44+1)</f>
        <v>43</v>
      </c>
      <c r="Q45" s="1" t="n">
        <f aca="false">IF(DRAWS!$B45=Q$1,0,Q44+1)</f>
        <v>43</v>
      </c>
      <c r="R45" s="1" t="n">
        <f aca="false">IF(DRAWS!$B45=R$1,0,R44+1)</f>
        <v>28</v>
      </c>
      <c r="S45" s="1" t="n">
        <f aca="false">IF(DRAWS!$B45=S$1,0,S44+1)</f>
        <v>29</v>
      </c>
      <c r="T45" s="1" t="n">
        <f aca="false">IF(DRAWS!$B45=T$1,0,T44+1)</f>
        <v>43</v>
      </c>
      <c r="U45" s="1" t="n">
        <f aca="false">IF(DRAWS!$B45=U$1,0,U44+1)</f>
        <v>43</v>
      </c>
      <c r="V45" s="1" t="n">
        <f aca="false">IF(DRAWS!$B45=V$1,0,V44+1)</f>
        <v>32</v>
      </c>
      <c r="W45" s="1" t="n">
        <f aca="false">IF(DRAWS!$B45=W$1,0,W44+1)</f>
        <v>43</v>
      </c>
      <c r="X45" s="1" t="n">
        <f aca="false">IF(DRAWS!$B45=X$1,0,X44+1)</f>
        <v>43</v>
      </c>
      <c r="Y45" s="1" t="n">
        <f aca="false">IF(DRAWS!$B45=Y$1,0,Y44+1)</f>
        <v>43</v>
      </c>
      <c r="Z45" s="1" t="n">
        <f aca="false">IF(DRAWS!$B45=Z$1,0,Z44+1)</f>
        <v>34</v>
      </c>
      <c r="AA45" s="1" t="n">
        <f aca="false">IF(DRAWS!$B45=AA$1,0,AA44+1)</f>
        <v>43</v>
      </c>
      <c r="AB45" s="1" t="n">
        <f aca="false">IF(DRAWS!$B45=AB$1,0,AB44+1)</f>
        <v>27</v>
      </c>
      <c r="AC45" s="1" t="n">
        <f aca="false">IF(DRAWS!$B45=AC$1,0,AC44+1)</f>
        <v>43</v>
      </c>
      <c r="AD45" s="1" t="n">
        <f aca="false">IF(DRAWS!$B45=AD$1,0,AD44+1)</f>
        <v>43</v>
      </c>
      <c r="AE45" s="1" t="n">
        <f aca="false">IF(DRAWS!$B45=AE$1,0,AE44+1)</f>
        <v>24</v>
      </c>
      <c r="AF45" s="1" t="n">
        <f aca="false">IF(DRAWS!$B45=AF$1,0,AF44+1)</f>
        <v>43</v>
      </c>
      <c r="AG45" s="1" t="n">
        <f aca="false">IF(DRAWS!$B45=AG$1,0,AG44+1)</f>
        <v>43</v>
      </c>
      <c r="AH45" s="1" t="n">
        <f aca="false">IF(DRAWS!$B45=AH$1,0,AH44+1)</f>
        <v>43</v>
      </c>
      <c r="AI45" s="1" t="n">
        <f aca="false">IF(DRAWS!$B45=AI$1,0,AI44+1)</f>
        <v>43</v>
      </c>
      <c r="AJ45" s="1" t="n">
        <f aca="false">IF(DRAWS!$B45=AJ$1,0,AJ44+1)</f>
        <v>31</v>
      </c>
    </row>
    <row r="46" customFormat="false" ht="14.9" hidden="false" customHeight="false" outlineLevel="0" collapsed="false">
      <c r="A46" s="1" t="n">
        <f aca="false">IF(DRAWS!$B46=A$1,0,A45+1)</f>
        <v>44</v>
      </c>
      <c r="B46" s="1" t="n">
        <f aca="false">IF(DRAWS!$B46=B$1,0,B45+1)</f>
        <v>44</v>
      </c>
      <c r="C46" s="1" t="n">
        <f aca="false">IF(DRAWS!$B46=C$1,0,C45+1)</f>
        <v>44</v>
      </c>
      <c r="D46" s="1" t="n">
        <f aca="false">IF(DRAWS!$B46=D$1,0,D45+1)</f>
        <v>44</v>
      </c>
      <c r="E46" s="1" t="n">
        <f aca="false">IF(DRAWS!$B46=E$1,0,E45+1)</f>
        <v>44</v>
      </c>
      <c r="F46" s="1" t="n">
        <f aca="false">IF(DRAWS!$B46=F$1,0,F45+1)</f>
        <v>27</v>
      </c>
      <c r="G46" s="1" t="n">
        <f aca="false">IF(DRAWS!$B46=G$1,0,G45+1)</f>
        <v>44</v>
      </c>
      <c r="H46" s="1" t="n">
        <f aca="false">IF(DRAWS!$B46=H$1,0,H45+1)</f>
        <v>44</v>
      </c>
      <c r="I46" s="1" t="n">
        <f aca="false">IF(DRAWS!$B46=I$1,0,I45+1)</f>
        <v>44</v>
      </c>
      <c r="J46" s="1" t="n">
        <f aca="false">IF(DRAWS!$B46=J$1,0,J45+1)</f>
        <v>44</v>
      </c>
      <c r="K46" s="1" t="n">
        <f aca="false">IF(DRAWS!$B46=K$1,0,K45+1)</f>
        <v>34</v>
      </c>
      <c r="L46" s="1" t="n">
        <f aca="false">IF(DRAWS!$B46=L$1,0,L45+1)</f>
        <v>44</v>
      </c>
      <c r="M46" s="1" t="n">
        <f aca="false">IF(DRAWS!$B46=M$1,0,M45+1)</f>
        <v>26</v>
      </c>
      <c r="N46" s="1" t="n">
        <f aca="false">IF(DRAWS!$B46=N$1,0,N45+1)</f>
        <v>37</v>
      </c>
      <c r="O46" s="1" t="n">
        <f aca="false">IF(DRAWS!$B46=O$1,0,O45+1)</f>
        <v>44</v>
      </c>
      <c r="P46" s="1" t="n">
        <f aca="false">IF(DRAWS!$B46=P$1,0,P45+1)</f>
        <v>44</v>
      </c>
      <c r="Q46" s="1" t="n">
        <f aca="false">IF(DRAWS!$B46=Q$1,0,Q45+1)</f>
        <v>44</v>
      </c>
      <c r="R46" s="1" t="n">
        <f aca="false">IF(DRAWS!$B46=R$1,0,R45+1)</f>
        <v>29</v>
      </c>
      <c r="S46" s="1" t="n">
        <f aca="false">IF(DRAWS!$B46=S$1,0,S45+1)</f>
        <v>30</v>
      </c>
      <c r="T46" s="1" t="n">
        <f aca="false">IF(DRAWS!$B46=T$1,0,T45+1)</f>
        <v>44</v>
      </c>
      <c r="U46" s="1" t="n">
        <f aca="false">IF(DRAWS!$B46=U$1,0,U45+1)</f>
        <v>44</v>
      </c>
      <c r="V46" s="1" t="n">
        <f aca="false">IF(DRAWS!$B46=V$1,0,V45+1)</f>
        <v>33</v>
      </c>
      <c r="W46" s="1" t="n">
        <f aca="false">IF(DRAWS!$B46=W$1,0,W45+1)</f>
        <v>44</v>
      </c>
      <c r="X46" s="1" t="n">
        <f aca="false">IF(DRAWS!$B46=X$1,0,X45+1)</f>
        <v>44</v>
      </c>
      <c r="Y46" s="1" t="n">
        <f aca="false">IF(DRAWS!$B46=Y$1,0,Y45+1)</f>
        <v>44</v>
      </c>
      <c r="Z46" s="1" t="n">
        <f aca="false">IF(DRAWS!$B46=Z$1,0,Z45+1)</f>
        <v>35</v>
      </c>
      <c r="AA46" s="1" t="n">
        <f aca="false">IF(DRAWS!$B46=AA$1,0,AA45+1)</f>
        <v>44</v>
      </c>
      <c r="AB46" s="1" t="n">
        <f aca="false">IF(DRAWS!$B46=AB$1,0,AB45+1)</f>
        <v>28</v>
      </c>
      <c r="AC46" s="1" t="n">
        <f aca="false">IF(DRAWS!$B46=AC$1,0,AC45+1)</f>
        <v>44</v>
      </c>
      <c r="AD46" s="1" t="n">
        <f aca="false">IF(DRAWS!$B46=AD$1,0,AD45+1)</f>
        <v>44</v>
      </c>
      <c r="AE46" s="1" t="n">
        <f aca="false">IF(DRAWS!$B46=AE$1,0,AE45+1)</f>
        <v>25</v>
      </c>
      <c r="AF46" s="1" t="n">
        <f aca="false">IF(DRAWS!$B46=AF$1,0,AF45+1)</f>
        <v>44</v>
      </c>
      <c r="AG46" s="1" t="n">
        <f aca="false">IF(DRAWS!$B46=AG$1,0,AG45+1)</f>
        <v>44</v>
      </c>
      <c r="AH46" s="1" t="n">
        <f aca="false">IF(DRAWS!$B46=AH$1,0,AH45+1)</f>
        <v>44</v>
      </c>
      <c r="AI46" s="1" t="n">
        <f aca="false">IF(DRAWS!$B46=AI$1,0,AI45+1)</f>
        <v>44</v>
      </c>
      <c r="AJ46" s="1" t="n">
        <f aca="false">IF(DRAWS!$B46=AJ$1,0,AJ45+1)</f>
        <v>32</v>
      </c>
    </row>
    <row r="47" customFormat="false" ht="14.9" hidden="false" customHeight="false" outlineLevel="0" collapsed="false">
      <c r="A47" s="1" t="n">
        <f aca="false">IF(DRAWS!$B47=A$1,0,A46+1)</f>
        <v>45</v>
      </c>
      <c r="B47" s="1" t="n">
        <f aca="false">IF(DRAWS!$B47=B$1,0,B46+1)</f>
        <v>45</v>
      </c>
      <c r="C47" s="1" t="n">
        <f aca="false">IF(DRAWS!$B47=C$1,0,C46+1)</f>
        <v>45</v>
      </c>
      <c r="D47" s="1" t="n">
        <f aca="false">IF(DRAWS!$B47=D$1,0,D46+1)</f>
        <v>45</v>
      </c>
      <c r="E47" s="1" t="n">
        <f aca="false">IF(DRAWS!$B47=E$1,0,E46+1)</f>
        <v>45</v>
      </c>
      <c r="F47" s="1" t="n">
        <f aca="false">IF(DRAWS!$B47=F$1,0,F46+1)</f>
        <v>28</v>
      </c>
      <c r="G47" s="1" t="n">
        <f aca="false">IF(DRAWS!$B47=G$1,0,G46+1)</f>
        <v>45</v>
      </c>
      <c r="H47" s="1" t="n">
        <f aca="false">IF(DRAWS!$B47=H$1,0,H46+1)</f>
        <v>45</v>
      </c>
      <c r="I47" s="1" t="n">
        <f aca="false">IF(DRAWS!$B47=I$1,0,I46+1)</f>
        <v>45</v>
      </c>
      <c r="J47" s="1" t="n">
        <f aca="false">IF(DRAWS!$B47=J$1,0,J46+1)</f>
        <v>45</v>
      </c>
      <c r="K47" s="1" t="n">
        <f aca="false">IF(DRAWS!$B47=K$1,0,K46+1)</f>
        <v>35</v>
      </c>
      <c r="L47" s="1" t="n">
        <f aca="false">IF(DRAWS!$B47=L$1,0,L46+1)</f>
        <v>45</v>
      </c>
      <c r="M47" s="1" t="n">
        <f aca="false">IF(DRAWS!$B47=M$1,0,M46+1)</f>
        <v>27</v>
      </c>
      <c r="N47" s="1" t="n">
        <f aca="false">IF(DRAWS!$B47=N$1,0,N46+1)</f>
        <v>38</v>
      </c>
      <c r="O47" s="1" t="n">
        <f aca="false">IF(DRAWS!$B47=O$1,0,O46+1)</f>
        <v>45</v>
      </c>
      <c r="P47" s="1" t="n">
        <f aca="false">IF(DRAWS!$B47=P$1,0,P46+1)</f>
        <v>45</v>
      </c>
      <c r="Q47" s="1" t="n">
        <f aca="false">IF(DRAWS!$B47=Q$1,0,Q46+1)</f>
        <v>45</v>
      </c>
      <c r="R47" s="1" t="n">
        <f aca="false">IF(DRAWS!$B47=R$1,0,R46+1)</f>
        <v>30</v>
      </c>
      <c r="S47" s="1" t="n">
        <f aca="false">IF(DRAWS!$B47=S$1,0,S46+1)</f>
        <v>31</v>
      </c>
      <c r="T47" s="1" t="n">
        <f aca="false">IF(DRAWS!$B47=T$1,0,T46+1)</f>
        <v>45</v>
      </c>
      <c r="U47" s="1" t="n">
        <f aca="false">IF(DRAWS!$B47=U$1,0,U46+1)</f>
        <v>45</v>
      </c>
      <c r="V47" s="1" t="n">
        <f aca="false">IF(DRAWS!$B47=V$1,0,V46+1)</f>
        <v>34</v>
      </c>
      <c r="W47" s="1" t="n">
        <f aca="false">IF(DRAWS!$B47=W$1,0,W46+1)</f>
        <v>45</v>
      </c>
      <c r="X47" s="1" t="n">
        <f aca="false">IF(DRAWS!$B47=X$1,0,X46+1)</f>
        <v>45</v>
      </c>
      <c r="Y47" s="1" t="n">
        <f aca="false">IF(DRAWS!$B47=Y$1,0,Y46+1)</f>
        <v>45</v>
      </c>
      <c r="Z47" s="1" t="n">
        <f aca="false">IF(DRAWS!$B47=Z$1,0,Z46+1)</f>
        <v>36</v>
      </c>
      <c r="AA47" s="1" t="n">
        <f aca="false">IF(DRAWS!$B47=AA$1,0,AA46+1)</f>
        <v>45</v>
      </c>
      <c r="AB47" s="1" t="n">
        <f aca="false">IF(DRAWS!$B47=AB$1,0,AB46+1)</f>
        <v>29</v>
      </c>
      <c r="AC47" s="1" t="n">
        <f aca="false">IF(DRAWS!$B47=AC$1,0,AC46+1)</f>
        <v>45</v>
      </c>
      <c r="AD47" s="1" t="n">
        <f aca="false">IF(DRAWS!$B47=AD$1,0,AD46+1)</f>
        <v>45</v>
      </c>
      <c r="AE47" s="1" t="n">
        <f aca="false">IF(DRAWS!$B47=AE$1,0,AE46+1)</f>
        <v>26</v>
      </c>
      <c r="AF47" s="1" t="n">
        <f aca="false">IF(DRAWS!$B47=AF$1,0,AF46+1)</f>
        <v>45</v>
      </c>
      <c r="AG47" s="1" t="n">
        <f aca="false">IF(DRAWS!$B47=AG$1,0,AG46+1)</f>
        <v>45</v>
      </c>
      <c r="AH47" s="1" t="n">
        <f aca="false">IF(DRAWS!$B47=AH$1,0,AH46+1)</f>
        <v>45</v>
      </c>
      <c r="AI47" s="1" t="n">
        <f aca="false">IF(DRAWS!$B47=AI$1,0,AI46+1)</f>
        <v>45</v>
      </c>
      <c r="AJ47" s="1" t="n">
        <f aca="false">IF(DRAWS!$B47=AJ$1,0,AJ46+1)</f>
        <v>33</v>
      </c>
    </row>
    <row r="48" customFormat="false" ht="14.9" hidden="false" customHeight="false" outlineLevel="0" collapsed="false">
      <c r="A48" s="1" t="n">
        <f aca="false">IF(DRAWS!$B48=A$1,0,A47+1)</f>
        <v>46</v>
      </c>
      <c r="B48" s="1" t="n">
        <f aca="false">IF(DRAWS!$B48=B$1,0,B47+1)</f>
        <v>46</v>
      </c>
      <c r="C48" s="1" t="n">
        <f aca="false">IF(DRAWS!$B48=C$1,0,C47+1)</f>
        <v>46</v>
      </c>
      <c r="D48" s="1" t="n">
        <f aca="false">IF(DRAWS!$B48=D$1,0,D47+1)</f>
        <v>46</v>
      </c>
      <c r="E48" s="1" t="n">
        <f aca="false">IF(DRAWS!$B48=E$1,0,E47+1)</f>
        <v>46</v>
      </c>
      <c r="F48" s="1" t="n">
        <f aca="false">IF(DRAWS!$B48=F$1,0,F47+1)</f>
        <v>29</v>
      </c>
      <c r="G48" s="1" t="n">
        <f aca="false">IF(DRAWS!$B48=G$1,0,G47+1)</f>
        <v>46</v>
      </c>
      <c r="H48" s="1" t="n">
        <f aca="false">IF(DRAWS!$B48=H$1,0,H47+1)</f>
        <v>46</v>
      </c>
      <c r="I48" s="1" t="n">
        <f aca="false">IF(DRAWS!$B48=I$1,0,I47+1)</f>
        <v>46</v>
      </c>
      <c r="J48" s="1" t="n">
        <f aca="false">IF(DRAWS!$B48=J$1,0,J47+1)</f>
        <v>46</v>
      </c>
      <c r="K48" s="1" t="n">
        <f aca="false">IF(DRAWS!$B48=K$1,0,K47+1)</f>
        <v>36</v>
      </c>
      <c r="L48" s="1" t="n">
        <f aca="false">IF(DRAWS!$B48=L$1,0,L47+1)</f>
        <v>46</v>
      </c>
      <c r="M48" s="1" t="n">
        <f aca="false">IF(DRAWS!$B48=M$1,0,M47+1)</f>
        <v>28</v>
      </c>
      <c r="N48" s="1" t="n">
        <f aca="false">IF(DRAWS!$B48=N$1,0,N47+1)</f>
        <v>39</v>
      </c>
      <c r="O48" s="1" t="n">
        <f aca="false">IF(DRAWS!$B48=O$1,0,O47+1)</f>
        <v>46</v>
      </c>
      <c r="P48" s="1" t="n">
        <f aca="false">IF(DRAWS!$B48=P$1,0,P47+1)</f>
        <v>46</v>
      </c>
      <c r="Q48" s="1" t="n">
        <f aca="false">IF(DRAWS!$B48=Q$1,0,Q47+1)</f>
        <v>46</v>
      </c>
      <c r="R48" s="1" t="n">
        <f aca="false">IF(DRAWS!$B48=R$1,0,R47+1)</f>
        <v>31</v>
      </c>
      <c r="S48" s="1" t="n">
        <f aca="false">IF(DRAWS!$B48=S$1,0,S47+1)</f>
        <v>32</v>
      </c>
      <c r="T48" s="1" t="n">
        <f aca="false">IF(DRAWS!$B48=T$1,0,T47+1)</f>
        <v>46</v>
      </c>
      <c r="U48" s="1" t="n">
        <f aca="false">IF(DRAWS!$B48=U$1,0,U47+1)</f>
        <v>46</v>
      </c>
      <c r="V48" s="1" t="n">
        <f aca="false">IF(DRAWS!$B48=V$1,0,V47+1)</f>
        <v>35</v>
      </c>
      <c r="W48" s="1" t="n">
        <f aca="false">IF(DRAWS!$B48=W$1,0,W47+1)</f>
        <v>46</v>
      </c>
      <c r="X48" s="1" t="n">
        <f aca="false">IF(DRAWS!$B48=X$1,0,X47+1)</f>
        <v>46</v>
      </c>
      <c r="Y48" s="1" t="n">
        <f aca="false">IF(DRAWS!$B48=Y$1,0,Y47+1)</f>
        <v>46</v>
      </c>
      <c r="Z48" s="1" t="n">
        <f aca="false">IF(DRAWS!$B48=Z$1,0,Z47+1)</f>
        <v>37</v>
      </c>
      <c r="AA48" s="1" t="n">
        <f aca="false">IF(DRAWS!$B48=AA$1,0,AA47+1)</f>
        <v>46</v>
      </c>
      <c r="AB48" s="1" t="n">
        <f aca="false">IF(DRAWS!$B48=AB$1,0,AB47+1)</f>
        <v>30</v>
      </c>
      <c r="AC48" s="1" t="n">
        <f aca="false">IF(DRAWS!$B48=AC$1,0,AC47+1)</f>
        <v>46</v>
      </c>
      <c r="AD48" s="1" t="n">
        <f aca="false">IF(DRAWS!$B48=AD$1,0,AD47+1)</f>
        <v>46</v>
      </c>
      <c r="AE48" s="1" t="n">
        <f aca="false">IF(DRAWS!$B48=AE$1,0,AE47+1)</f>
        <v>27</v>
      </c>
      <c r="AF48" s="1" t="n">
        <f aca="false">IF(DRAWS!$B48=AF$1,0,AF47+1)</f>
        <v>46</v>
      </c>
      <c r="AG48" s="1" t="n">
        <f aca="false">IF(DRAWS!$B48=AG$1,0,AG47+1)</f>
        <v>46</v>
      </c>
      <c r="AH48" s="1" t="n">
        <f aca="false">IF(DRAWS!$B48=AH$1,0,AH47+1)</f>
        <v>46</v>
      </c>
      <c r="AI48" s="1" t="n">
        <f aca="false">IF(DRAWS!$B48=AI$1,0,AI47+1)</f>
        <v>46</v>
      </c>
      <c r="AJ48" s="1" t="n">
        <f aca="false">IF(DRAWS!$B48=AJ$1,0,AJ47+1)</f>
        <v>34</v>
      </c>
    </row>
    <row r="49" customFormat="false" ht="14.9" hidden="false" customHeight="false" outlineLevel="0" collapsed="false">
      <c r="A49" s="1" t="n">
        <f aca="false">IF(DRAWS!$B49=A$1,0,A48+1)</f>
        <v>47</v>
      </c>
      <c r="B49" s="1" t="n">
        <f aca="false">IF(DRAWS!$B49=B$1,0,B48+1)</f>
        <v>47</v>
      </c>
      <c r="C49" s="1" t="n">
        <f aca="false">IF(DRAWS!$B49=C$1,0,C48+1)</f>
        <v>47</v>
      </c>
      <c r="D49" s="1" t="n">
        <f aca="false">IF(DRAWS!$B49=D$1,0,D48+1)</f>
        <v>47</v>
      </c>
      <c r="E49" s="1" t="n">
        <f aca="false">IF(DRAWS!$B49=E$1,0,E48+1)</f>
        <v>47</v>
      </c>
      <c r="F49" s="1" t="n">
        <f aca="false">IF(DRAWS!$B49=F$1,0,F48+1)</f>
        <v>30</v>
      </c>
      <c r="G49" s="1" t="n">
        <f aca="false">IF(DRAWS!$B49=G$1,0,G48+1)</f>
        <v>47</v>
      </c>
      <c r="H49" s="1" t="n">
        <f aca="false">IF(DRAWS!$B49=H$1,0,H48+1)</f>
        <v>47</v>
      </c>
      <c r="I49" s="1" t="n">
        <f aca="false">IF(DRAWS!$B49=I$1,0,I48+1)</f>
        <v>47</v>
      </c>
      <c r="J49" s="1" t="n">
        <f aca="false">IF(DRAWS!$B49=J$1,0,J48+1)</f>
        <v>47</v>
      </c>
      <c r="K49" s="1" t="n">
        <f aca="false">IF(DRAWS!$B49=K$1,0,K48+1)</f>
        <v>37</v>
      </c>
      <c r="L49" s="1" t="n">
        <f aca="false">IF(DRAWS!$B49=L$1,0,L48+1)</f>
        <v>47</v>
      </c>
      <c r="M49" s="1" t="n">
        <f aca="false">IF(DRAWS!$B49=M$1,0,M48+1)</f>
        <v>29</v>
      </c>
      <c r="N49" s="1" t="n">
        <f aca="false">IF(DRAWS!$B49=N$1,0,N48+1)</f>
        <v>40</v>
      </c>
      <c r="O49" s="1" t="n">
        <f aca="false">IF(DRAWS!$B49=O$1,0,O48+1)</f>
        <v>47</v>
      </c>
      <c r="P49" s="1" t="n">
        <f aca="false">IF(DRAWS!$B49=P$1,0,P48+1)</f>
        <v>47</v>
      </c>
      <c r="Q49" s="1" t="n">
        <f aca="false">IF(DRAWS!$B49=Q$1,0,Q48+1)</f>
        <v>47</v>
      </c>
      <c r="R49" s="1" t="n">
        <f aca="false">IF(DRAWS!$B49=R$1,0,R48+1)</f>
        <v>32</v>
      </c>
      <c r="S49" s="1" t="n">
        <f aca="false">IF(DRAWS!$B49=S$1,0,S48+1)</f>
        <v>33</v>
      </c>
      <c r="T49" s="1" t="n">
        <f aca="false">IF(DRAWS!$B49=T$1,0,T48+1)</f>
        <v>47</v>
      </c>
      <c r="U49" s="1" t="n">
        <f aca="false">IF(DRAWS!$B49=U$1,0,U48+1)</f>
        <v>47</v>
      </c>
      <c r="V49" s="1" t="n">
        <f aca="false">IF(DRAWS!$B49=V$1,0,V48+1)</f>
        <v>36</v>
      </c>
      <c r="W49" s="1" t="n">
        <f aca="false">IF(DRAWS!$B49=W$1,0,W48+1)</f>
        <v>47</v>
      </c>
      <c r="X49" s="1" t="n">
        <f aca="false">IF(DRAWS!$B49=X$1,0,X48+1)</f>
        <v>47</v>
      </c>
      <c r="Y49" s="1" t="n">
        <f aca="false">IF(DRAWS!$B49=Y$1,0,Y48+1)</f>
        <v>47</v>
      </c>
      <c r="Z49" s="1" t="n">
        <f aca="false">IF(DRAWS!$B49=Z$1,0,Z48+1)</f>
        <v>38</v>
      </c>
      <c r="AA49" s="1" t="n">
        <f aca="false">IF(DRAWS!$B49=AA$1,0,AA48+1)</f>
        <v>47</v>
      </c>
      <c r="AB49" s="1" t="n">
        <f aca="false">IF(DRAWS!$B49=AB$1,0,AB48+1)</f>
        <v>31</v>
      </c>
      <c r="AC49" s="1" t="n">
        <f aca="false">IF(DRAWS!$B49=AC$1,0,AC48+1)</f>
        <v>47</v>
      </c>
      <c r="AD49" s="1" t="n">
        <f aca="false">IF(DRAWS!$B49=AD$1,0,AD48+1)</f>
        <v>47</v>
      </c>
      <c r="AE49" s="1" t="n">
        <f aca="false">IF(DRAWS!$B49=AE$1,0,AE48+1)</f>
        <v>28</v>
      </c>
      <c r="AF49" s="1" t="n">
        <f aca="false">IF(DRAWS!$B49=AF$1,0,AF48+1)</f>
        <v>47</v>
      </c>
      <c r="AG49" s="1" t="n">
        <f aca="false">IF(DRAWS!$B49=AG$1,0,AG48+1)</f>
        <v>47</v>
      </c>
      <c r="AH49" s="1" t="n">
        <f aca="false">IF(DRAWS!$B49=AH$1,0,AH48+1)</f>
        <v>47</v>
      </c>
      <c r="AI49" s="1" t="n">
        <f aca="false">IF(DRAWS!$B49=AI$1,0,AI48+1)</f>
        <v>47</v>
      </c>
      <c r="AJ49" s="1" t="n">
        <f aca="false">IF(DRAWS!$B49=AJ$1,0,AJ48+1)</f>
        <v>35</v>
      </c>
    </row>
  </sheetData>
  <conditionalFormatting sqref="A3:AJ49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49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AK1" activeCellId="0" sqref="AK1"/>
    </sheetView>
  </sheetViews>
  <sheetFormatPr defaultRowHeight="13.3"/>
  <cols>
    <col collapsed="false" hidden="false" max="36" min="1" style="1" width="3.06122448979592"/>
    <col collapsed="false" hidden="false" max="1011" min="37" style="1" width="10.5459183673469"/>
    <col collapsed="false" hidden="false" max="1021" min="1012" style="5" width="10.5459183673469"/>
    <col collapsed="false" hidden="false" max="1025" min="1022" style="0" width="10.5459183673469"/>
  </cols>
  <sheetData>
    <row r="1" customFormat="false" ht="13.3" hidden="false" customHeight="false" outlineLevel="0" collapsed="false">
      <c r="A1" s="7" t="n">
        <v>1</v>
      </c>
      <c r="B1" s="7" t="n">
        <v>2</v>
      </c>
      <c r="C1" s="7" t="n">
        <v>3</v>
      </c>
      <c r="D1" s="7" t="n">
        <v>4</v>
      </c>
      <c r="E1" s="7" t="n">
        <v>5</v>
      </c>
      <c r="F1" s="7" t="n">
        <v>6</v>
      </c>
      <c r="G1" s="7" t="n">
        <v>7</v>
      </c>
      <c r="H1" s="7" t="n">
        <v>8</v>
      </c>
      <c r="I1" s="7" t="n">
        <v>9</v>
      </c>
      <c r="J1" s="7" t="n">
        <v>10</v>
      </c>
      <c r="K1" s="7" t="n">
        <v>11</v>
      </c>
      <c r="L1" s="7" t="n">
        <v>12</v>
      </c>
      <c r="M1" s="7" t="n">
        <v>13</v>
      </c>
      <c r="N1" s="7" t="n">
        <v>14</v>
      </c>
      <c r="O1" s="7" t="n">
        <v>15</v>
      </c>
      <c r="P1" s="7" t="n">
        <v>16</v>
      </c>
      <c r="Q1" s="7" t="n">
        <v>17</v>
      </c>
      <c r="R1" s="7" t="n">
        <v>18</v>
      </c>
      <c r="S1" s="7" t="n">
        <v>19</v>
      </c>
      <c r="T1" s="7" t="n">
        <v>20</v>
      </c>
      <c r="U1" s="7" t="n">
        <v>21</v>
      </c>
      <c r="V1" s="7" t="n">
        <v>22</v>
      </c>
      <c r="W1" s="7" t="n">
        <v>23</v>
      </c>
      <c r="X1" s="7" t="n">
        <v>24</v>
      </c>
      <c r="Y1" s="7" t="n">
        <v>25</v>
      </c>
      <c r="Z1" s="7" t="n">
        <v>26</v>
      </c>
      <c r="AA1" s="7" t="n">
        <v>27</v>
      </c>
      <c r="AB1" s="7" t="n">
        <v>28</v>
      </c>
      <c r="AC1" s="7" t="n">
        <v>29</v>
      </c>
      <c r="AD1" s="7" t="n">
        <v>30</v>
      </c>
      <c r="AE1" s="7" t="n">
        <v>31</v>
      </c>
      <c r="AF1" s="7" t="n">
        <v>32</v>
      </c>
      <c r="AG1" s="7" t="n">
        <v>33</v>
      </c>
      <c r="AH1" s="7" t="n">
        <v>34</v>
      </c>
      <c r="AI1" s="7" t="n">
        <v>35</v>
      </c>
      <c r="AJ1" s="7" t="n">
        <v>36</v>
      </c>
    </row>
    <row r="2" customFormat="false" ht="13.3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</row>
    <row r="3" customFormat="false" ht="14.9" hidden="false" customHeight="false" outlineLevel="0" collapsed="false">
      <c r="A3" s="1" t="n">
        <f aca="false">IF(DRAWS!$C3=A$1,0,A2+1)</f>
        <v>1</v>
      </c>
      <c r="B3" s="1" t="n">
        <f aca="false">IF(DRAWS!$C3=B$1,0,B2+1)</f>
        <v>1</v>
      </c>
      <c r="C3" s="1" t="n">
        <f aca="false">IF(DRAWS!$C3=C$1,0,C2+1)</f>
        <v>1</v>
      </c>
      <c r="D3" s="1" t="n">
        <f aca="false">IF(DRAWS!$C3=D$1,0,D2+1)</f>
        <v>1</v>
      </c>
      <c r="E3" s="1" t="n">
        <f aca="false">IF(DRAWS!$C3=E$1,0,E2+1)</f>
        <v>1</v>
      </c>
      <c r="F3" s="1" t="n">
        <f aca="false">IF(DRAWS!$C3=F$1,0,F2+1)</f>
        <v>1</v>
      </c>
      <c r="G3" s="1" t="n">
        <f aca="false">IF(DRAWS!$C3=G$1,0,G2+1)</f>
        <v>1</v>
      </c>
      <c r="H3" s="1" t="n">
        <f aca="false">IF(DRAWS!$C3=H$1,0,H2+1)</f>
        <v>1</v>
      </c>
      <c r="I3" s="1" t="n">
        <f aca="false">IF(DRAWS!$C3=I$1,0,I2+1)</f>
        <v>1</v>
      </c>
      <c r="J3" s="1" t="n">
        <f aca="false">IF(DRAWS!$C3=J$1,0,J2+1)</f>
        <v>1</v>
      </c>
      <c r="K3" s="1" t="n">
        <f aca="false">IF(DRAWS!$C3=K$1,0,K2+1)</f>
        <v>1</v>
      </c>
      <c r="L3" s="1" t="n">
        <f aca="false">IF(DRAWS!$C3=L$1,0,L2+1)</f>
        <v>1</v>
      </c>
      <c r="M3" s="1" t="n">
        <f aca="false">IF(DRAWS!$C3=M$1,0,M2+1)</f>
        <v>1</v>
      </c>
      <c r="N3" s="1" t="n">
        <f aca="false">IF(DRAWS!$C3=N$1,0,N2+1)</f>
        <v>1</v>
      </c>
      <c r="O3" s="1" t="n">
        <f aca="false">IF(DRAWS!$C3=O$1,0,O2+1)</f>
        <v>1</v>
      </c>
      <c r="P3" s="1" t="n">
        <f aca="false">IF(DRAWS!$C3=P$1,0,P2+1)</f>
        <v>1</v>
      </c>
      <c r="Q3" s="1" t="n">
        <f aca="false">IF(DRAWS!$C3=Q$1,0,Q2+1)</f>
        <v>1</v>
      </c>
      <c r="R3" s="1" t="n">
        <f aca="false">IF(DRAWS!$C3=R$1,0,R2+1)</f>
        <v>1</v>
      </c>
      <c r="S3" s="1" t="n">
        <f aca="false">IF(DRAWS!$C3=S$1,0,S2+1)</f>
        <v>1</v>
      </c>
      <c r="T3" s="1" t="n">
        <f aca="false">IF(DRAWS!$C3=T$1,0,T2+1)</f>
        <v>1</v>
      </c>
      <c r="U3" s="1" t="n">
        <f aca="false">IF(DRAWS!$C3=U$1,0,U2+1)</f>
        <v>1</v>
      </c>
      <c r="V3" s="1" t="n">
        <f aca="false">IF(DRAWS!$C3=V$1,0,V2+1)</f>
        <v>1</v>
      </c>
      <c r="W3" s="1" t="n">
        <f aca="false">IF(DRAWS!$C3=W$1,0,W2+1)</f>
        <v>1</v>
      </c>
      <c r="X3" s="1" t="n">
        <f aca="false">IF(DRAWS!$C3=X$1,0,X2+1)</f>
        <v>1</v>
      </c>
      <c r="Y3" s="1" t="n">
        <f aca="false">IF(DRAWS!$C3=Y$1,0,Y2+1)</f>
        <v>1</v>
      </c>
      <c r="Z3" s="1" t="n">
        <f aca="false">IF(DRAWS!$C3=Z$1,0,Z2+1)</f>
        <v>0</v>
      </c>
      <c r="AA3" s="1" t="n">
        <f aca="false">IF(DRAWS!$C3=AA$1,0,AA2+1)</f>
        <v>1</v>
      </c>
      <c r="AB3" s="1" t="n">
        <f aca="false">IF(DRAWS!$C3=AB$1,0,AB2+1)</f>
        <v>1</v>
      </c>
      <c r="AC3" s="1" t="n">
        <f aca="false">IF(DRAWS!$C3=AC$1,0,AC2+1)</f>
        <v>1</v>
      </c>
      <c r="AD3" s="1" t="n">
        <f aca="false">IF(DRAWS!$C3=AD$1,0,AD2+1)</f>
        <v>1</v>
      </c>
      <c r="AE3" s="1" t="n">
        <f aca="false">IF(DRAWS!$C3=AE$1,0,AE2+1)</f>
        <v>1</v>
      </c>
      <c r="AF3" s="1" t="n">
        <f aca="false">IF(DRAWS!$C3=AF$1,0,AF2+1)</f>
        <v>1</v>
      </c>
      <c r="AG3" s="1" t="n">
        <f aca="false">IF(DRAWS!$C3=AG$1,0,AG2+1)</f>
        <v>1</v>
      </c>
      <c r="AH3" s="1" t="n">
        <f aca="false">IF(DRAWS!$C3=AH$1,0,AH2+1)</f>
        <v>1</v>
      </c>
      <c r="AI3" s="1" t="n">
        <f aca="false">IF(DRAWS!$C3=AI$1,0,AI2+1)</f>
        <v>1</v>
      </c>
      <c r="AJ3" s="1" t="n">
        <f aca="false">IF(DRAWS!$C3=AJ$1,0,AJ2+1)</f>
        <v>1</v>
      </c>
    </row>
    <row r="4" customFormat="false" ht="14.9" hidden="false" customHeight="false" outlineLevel="0" collapsed="false">
      <c r="A4" s="1" t="n">
        <f aca="false">IF(DRAWS!$C4=A$1,0,A3+1)</f>
        <v>2</v>
      </c>
      <c r="B4" s="1" t="n">
        <f aca="false">IF(DRAWS!$C4=B$1,0,B3+1)</f>
        <v>2</v>
      </c>
      <c r="C4" s="1" t="n">
        <f aca="false">IF(DRAWS!$C4=C$1,0,C3+1)</f>
        <v>2</v>
      </c>
      <c r="D4" s="1" t="n">
        <f aca="false">IF(DRAWS!$C4=D$1,0,D3+1)</f>
        <v>2</v>
      </c>
      <c r="E4" s="1" t="n">
        <f aca="false">IF(DRAWS!$C4=E$1,0,E3+1)</f>
        <v>2</v>
      </c>
      <c r="F4" s="1" t="n">
        <f aca="false">IF(DRAWS!$C4=F$1,0,F3+1)</f>
        <v>2</v>
      </c>
      <c r="G4" s="1" t="n">
        <f aca="false">IF(DRAWS!$C4=G$1,0,G3+1)</f>
        <v>2</v>
      </c>
      <c r="H4" s="1" t="n">
        <f aca="false">IF(DRAWS!$C4=H$1,0,H3+1)</f>
        <v>2</v>
      </c>
      <c r="I4" s="1" t="n">
        <f aca="false">IF(DRAWS!$C4=I$1,0,I3+1)</f>
        <v>2</v>
      </c>
      <c r="J4" s="1" t="n">
        <f aca="false">IF(DRAWS!$C4=J$1,0,J3+1)</f>
        <v>2</v>
      </c>
      <c r="K4" s="1" t="n">
        <f aca="false">IF(DRAWS!$C4=K$1,0,K3+1)</f>
        <v>2</v>
      </c>
      <c r="L4" s="1" t="n">
        <f aca="false">IF(DRAWS!$C4=L$1,0,L3+1)</f>
        <v>2</v>
      </c>
      <c r="M4" s="1" t="n">
        <f aca="false">IF(DRAWS!$C4=M$1,0,M3+1)</f>
        <v>2</v>
      </c>
      <c r="N4" s="1" t="n">
        <f aca="false">IF(DRAWS!$C4=N$1,0,N3+1)</f>
        <v>2</v>
      </c>
      <c r="O4" s="1" t="n">
        <f aca="false">IF(DRAWS!$C4=O$1,0,O3+1)</f>
        <v>2</v>
      </c>
      <c r="P4" s="1" t="n">
        <f aca="false">IF(DRAWS!$C4=P$1,0,P3+1)</f>
        <v>2</v>
      </c>
      <c r="Q4" s="1" t="n">
        <f aca="false">IF(DRAWS!$C4=Q$1,0,Q3+1)</f>
        <v>2</v>
      </c>
      <c r="R4" s="1" t="n">
        <f aca="false">IF(DRAWS!$C4=R$1,0,R3+1)</f>
        <v>2</v>
      </c>
      <c r="S4" s="1" t="n">
        <f aca="false">IF(DRAWS!$C4=S$1,0,S3+1)</f>
        <v>0</v>
      </c>
      <c r="T4" s="1" t="n">
        <f aca="false">IF(DRAWS!$C4=T$1,0,T3+1)</f>
        <v>2</v>
      </c>
      <c r="U4" s="1" t="n">
        <f aca="false">IF(DRAWS!$C4=U$1,0,U3+1)</f>
        <v>2</v>
      </c>
      <c r="V4" s="1" t="n">
        <f aca="false">IF(DRAWS!$C4=V$1,0,V3+1)</f>
        <v>2</v>
      </c>
      <c r="W4" s="1" t="n">
        <f aca="false">IF(DRAWS!$C4=W$1,0,W3+1)</f>
        <v>2</v>
      </c>
      <c r="X4" s="1" t="n">
        <f aca="false">IF(DRAWS!$C4=X$1,0,X3+1)</f>
        <v>2</v>
      </c>
      <c r="Y4" s="1" t="n">
        <f aca="false">IF(DRAWS!$C4=Y$1,0,Y3+1)</f>
        <v>2</v>
      </c>
      <c r="Z4" s="1" t="n">
        <f aca="false">IF(DRAWS!$C4=Z$1,0,Z3+1)</f>
        <v>1</v>
      </c>
      <c r="AA4" s="1" t="n">
        <f aca="false">IF(DRAWS!$C4=AA$1,0,AA3+1)</f>
        <v>2</v>
      </c>
      <c r="AB4" s="1" t="n">
        <f aca="false">IF(DRAWS!$C4=AB$1,0,AB3+1)</f>
        <v>2</v>
      </c>
      <c r="AC4" s="1" t="n">
        <f aca="false">IF(DRAWS!$C4=AC$1,0,AC3+1)</f>
        <v>2</v>
      </c>
      <c r="AD4" s="1" t="n">
        <f aca="false">IF(DRAWS!$C4=AD$1,0,AD3+1)</f>
        <v>2</v>
      </c>
      <c r="AE4" s="1" t="n">
        <f aca="false">IF(DRAWS!$C4=AE$1,0,AE3+1)</f>
        <v>2</v>
      </c>
      <c r="AF4" s="1" t="n">
        <f aca="false">IF(DRAWS!$C4=AF$1,0,AF3+1)</f>
        <v>2</v>
      </c>
      <c r="AG4" s="1" t="n">
        <f aca="false">IF(DRAWS!$C4=AG$1,0,AG3+1)</f>
        <v>2</v>
      </c>
      <c r="AH4" s="1" t="n">
        <f aca="false">IF(DRAWS!$C4=AH$1,0,AH3+1)</f>
        <v>2</v>
      </c>
      <c r="AI4" s="1" t="n">
        <f aca="false">IF(DRAWS!$C4=AI$1,0,AI3+1)</f>
        <v>2</v>
      </c>
      <c r="AJ4" s="1" t="n">
        <f aca="false">IF(DRAWS!$C4=AJ$1,0,AJ3+1)</f>
        <v>2</v>
      </c>
    </row>
    <row r="5" customFormat="false" ht="14.9" hidden="false" customHeight="false" outlineLevel="0" collapsed="false">
      <c r="A5" s="1" t="n">
        <f aca="false">IF(DRAWS!$C5=A$1,0,A4+1)</f>
        <v>3</v>
      </c>
      <c r="B5" s="1" t="n">
        <f aca="false">IF(DRAWS!$C5=B$1,0,B4+1)</f>
        <v>3</v>
      </c>
      <c r="C5" s="1" t="n">
        <f aca="false">IF(DRAWS!$C5=C$1,0,C4+1)</f>
        <v>3</v>
      </c>
      <c r="D5" s="1" t="n">
        <f aca="false">IF(DRAWS!$C5=D$1,0,D4+1)</f>
        <v>3</v>
      </c>
      <c r="E5" s="1" t="n">
        <f aca="false">IF(DRAWS!$C5=E$1,0,E4+1)</f>
        <v>3</v>
      </c>
      <c r="F5" s="1" t="n">
        <f aca="false">IF(DRAWS!$C5=F$1,0,F4+1)</f>
        <v>3</v>
      </c>
      <c r="G5" s="1" t="n">
        <f aca="false">IF(DRAWS!$C5=G$1,0,G4+1)</f>
        <v>3</v>
      </c>
      <c r="H5" s="1" t="n">
        <f aca="false">IF(DRAWS!$C5=H$1,0,H4+1)</f>
        <v>3</v>
      </c>
      <c r="I5" s="1" t="n">
        <f aca="false">IF(DRAWS!$C5=I$1,0,I4+1)</f>
        <v>3</v>
      </c>
      <c r="J5" s="1" t="n">
        <f aca="false">IF(DRAWS!$C5=J$1,0,J4+1)</f>
        <v>3</v>
      </c>
      <c r="K5" s="1" t="n">
        <f aca="false">IF(DRAWS!$C5=K$1,0,K4+1)</f>
        <v>3</v>
      </c>
      <c r="L5" s="1" t="n">
        <f aca="false">IF(DRAWS!$C5=L$1,0,L4+1)</f>
        <v>3</v>
      </c>
      <c r="M5" s="1" t="n">
        <f aca="false">IF(DRAWS!$C5=M$1,0,M4+1)</f>
        <v>3</v>
      </c>
      <c r="N5" s="1" t="n">
        <f aca="false">IF(DRAWS!$C5=N$1,0,N4+1)</f>
        <v>3</v>
      </c>
      <c r="O5" s="1" t="n">
        <f aca="false">IF(DRAWS!$C5=O$1,0,O4+1)</f>
        <v>3</v>
      </c>
      <c r="P5" s="1" t="n">
        <f aca="false">IF(DRAWS!$C5=P$1,0,P4+1)</f>
        <v>3</v>
      </c>
      <c r="Q5" s="1" t="n">
        <f aca="false">IF(DRAWS!$C5=Q$1,0,Q4+1)</f>
        <v>3</v>
      </c>
      <c r="R5" s="1" t="n">
        <f aca="false">IF(DRAWS!$C5=R$1,0,R4+1)</f>
        <v>3</v>
      </c>
      <c r="S5" s="1" t="n">
        <f aca="false">IF(DRAWS!$C5=S$1,0,S4+1)</f>
        <v>1</v>
      </c>
      <c r="T5" s="1" t="n">
        <f aca="false">IF(DRAWS!$C5=T$1,0,T4+1)</f>
        <v>3</v>
      </c>
      <c r="U5" s="1" t="n">
        <f aca="false">IF(DRAWS!$C5=U$1,0,U4+1)</f>
        <v>3</v>
      </c>
      <c r="V5" s="1" t="n">
        <f aca="false">IF(DRAWS!$C5=V$1,0,V4+1)</f>
        <v>3</v>
      </c>
      <c r="W5" s="1" t="n">
        <f aca="false">IF(DRAWS!$C5=W$1,0,W4+1)</f>
        <v>3</v>
      </c>
      <c r="X5" s="1" t="n">
        <f aca="false">IF(DRAWS!$C5=X$1,0,X4+1)</f>
        <v>3</v>
      </c>
      <c r="Y5" s="1" t="n">
        <f aca="false">IF(DRAWS!$C5=Y$1,0,Y4+1)</f>
        <v>3</v>
      </c>
      <c r="Z5" s="1" t="n">
        <f aca="false">IF(DRAWS!$C5=Z$1,0,Z4+1)</f>
        <v>0</v>
      </c>
      <c r="AA5" s="1" t="n">
        <f aca="false">IF(DRAWS!$C5=AA$1,0,AA4+1)</f>
        <v>3</v>
      </c>
      <c r="AB5" s="1" t="n">
        <f aca="false">IF(DRAWS!$C5=AB$1,0,AB4+1)</f>
        <v>3</v>
      </c>
      <c r="AC5" s="1" t="n">
        <f aca="false">IF(DRAWS!$C5=AC$1,0,AC4+1)</f>
        <v>3</v>
      </c>
      <c r="AD5" s="1" t="n">
        <f aca="false">IF(DRAWS!$C5=AD$1,0,AD4+1)</f>
        <v>3</v>
      </c>
      <c r="AE5" s="1" t="n">
        <f aca="false">IF(DRAWS!$C5=AE$1,0,AE4+1)</f>
        <v>3</v>
      </c>
      <c r="AF5" s="1" t="n">
        <f aca="false">IF(DRAWS!$C5=AF$1,0,AF4+1)</f>
        <v>3</v>
      </c>
      <c r="AG5" s="1" t="n">
        <f aca="false">IF(DRAWS!$C5=AG$1,0,AG4+1)</f>
        <v>3</v>
      </c>
      <c r="AH5" s="1" t="n">
        <f aca="false">IF(DRAWS!$C5=AH$1,0,AH4+1)</f>
        <v>3</v>
      </c>
      <c r="AI5" s="1" t="n">
        <f aca="false">IF(DRAWS!$C5=AI$1,0,AI4+1)</f>
        <v>3</v>
      </c>
      <c r="AJ5" s="1" t="n">
        <f aca="false">IF(DRAWS!$C5=AJ$1,0,AJ4+1)</f>
        <v>3</v>
      </c>
    </row>
    <row r="6" customFormat="false" ht="14.9" hidden="false" customHeight="false" outlineLevel="0" collapsed="false">
      <c r="A6" s="1" t="n">
        <f aca="false">IF(DRAWS!$C6=A$1,0,A5+1)</f>
        <v>4</v>
      </c>
      <c r="B6" s="1" t="n">
        <f aca="false">IF(DRAWS!$C6=B$1,0,B5+1)</f>
        <v>4</v>
      </c>
      <c r="C6" s="1" t="n">
        <f aca="false">IF(DRAWS!$C6=C$1,0,C5+1)</f>
        <v>4</v>
      </c>
      <c r="D6" s="1" t="n">
        <f aca="false">IF(DRAWS!$C6=D$1,0,D5+1)</f>
        <v>4</v>
      </c>
      <c r="E6" s="1" t="n">
        <f aca="false">IF(DRAWS!$C6=E$1,0,E5+1)</f>
        <v>4</v>
      </c>
      <c r="F6" s="1" t="n">
        <f aca="false">IF(DRAWS!$C6=F$1,0,F5+1)</f>
        <v>4</v>
      </c>
      <c r="G6" s="1" t="n">
        <f aca="false">IF(DRAWS!$C6=G$1,0,G5+1)</f>
        <v>4</v>
      </c>
      <c r="H6" s="1" t="n">
        <f aca="false">IF(DRAWS!$C6=H$1,0,H5+1)</f>
        <v>4</v>
      </c>
      <c r="I6" s="1" t="n">
        <f aca="false">IF(DRAWS!$C6=I$1,0,I5+1)</f>
        <v>4</v>
      </c>
      <c r="J6" s="1" t="n">
        <f aca="false">IF(DRAWS!$C6=J$1,0,J5+1)</f>
        <v>4</v>
      </c>
      <c r="K6" s="1" t="n">
        <f aca="false">IF(DRAWS!$C6=K$1,0,K5+1)</f>
        <v>4</v>
      </c>
      <c r="L6" s="1" t="n">
        <f aca="false">IF(DRAWS!$C6=L$1,0,L5+1)</f>
        <v>4</v>
      </c>
      <c r="M6" s="1" t="n">
        <f aca="false">IF(DRAWS!$C6=M$1,0,M5+1)</f>
        <v>4</v>
      </c>
      <c r="N6" s="1" t="n">
        <f aca="false">IF(DRAWS!$C6=N$1,0,N5+1)</f>
        <v>0</v>
      </c>
      <c r="O6" s="1" t="n">
        <f aca="false">IF(DRAWS!$C6=O$1,0,O5+1)</f>
        <v>4</v>
      </c>
      <c r="P6" s="1" t="n">
        <f aca="false">IF(DRAWS!$C6=P$1,0,P5+1)</f>
        <v>4</v>
      </c>
      <c r="Q6" s="1" t="n">
        <f aca="false">IF(DRAWS!$C6=Q$1,0,Q5+1)</f>
        <v>4</v>
      </c>
      <c r="R6" s="1" t="n">
        <f aca="false">IF(DRAWS!$C6=R$1,0,R5+1)</f>
        <v>4</v>
      </c>
      <c r="S6" s="1" t="n">
        <f aca="false">IF(DRAWS!$C6=S$1,0,S5+1)</f>
        <v>2</v>
      </c>
      <c r="T6" s="1" t="n">
        <f aca="false">IF(DRAWS!$C6=T$1,0,T5+1)</f>
        <v>4</v>
      </c>
      <c r="U6" s="1" t="n">
        <f aca="false">IF(DRAWS!$C6=U$1,0,U5+1)</f>
        <v>4</v>
      </c>
      <c r="V6" s="1" t="n">
        <f aca="false">IF(DRAWS!$C6=V$1,0,V5+1)</f>
        <v>4</v>
      </c>
      <c r="W6" s="1" t="n">
        <f aca="false">IF(DRAWS!$C6=W$1,0,W5+1)</f>
        <v>4</v>
      </c>
      <c r="X6" s="1" t="n">
        <f aca="false">IF(DRAWS!$C6=X$1,0,X5+1)</f>
        <v>4</v>
      </c>
      <c r="Y6" s="1" t="n">
        <f aca="false">IF(DRAWS!$C6=Y$1,0,Y5+1)</f>
        <v>4</v>
      </c>
      <c r="Z6" s="1" t="n">
        <f aca="false">IF(DRAWS!$C6=Z$1,0,Z5+1)</f>
        <v>1</v>
      </c>
      <c r="AA6" s="1" t="n">
        <f aca="false">IF(DRAWS!$C6=AA$1,0,AA5+1)</f>
        <v>4</v>
      </c>
      <c r="AB6" s="1" t="n">
        <f aca="false">IF(DRAWS!$C6=AB$1,0,AB5+1)</f>
        <v>4</v>
      </c>
      <c r="AC6" s="1" t="n">
        <f aca="false">IF(DRAWS!$C6=AC$1,0,AC5+1)</f>
        <v>4</v>
      </c>
      <c r="AD6" s="1" t="n">
        <f aca="false">IF(DRAWS!$C6=AD$1,0,AD5+1)</f>
        <v>4</v>
      </c>
      <c r="AE6" s="1" t="n">
        <f aca="false">IF(DRAWS!$C6=AE$1,0,AE5+1)</f>
        <v>4</v>
      </c>
      <c r="AF6" s="1" t="n">
        <f aca="false">IF(DRAWS!$C6=AF$1,0,AF5+1)</f>
        <v>4</v>
      </c>
      <c r="AG6" s="1" t="n">
        <f aca="false">IF(DRAWS!$C6=AG$1,0,AG5+1)</f>
        <v>4</v>
      </c>
      <c r="AH6" s="1" t="n">
        <f aca="false">IF(DRAWS!$C6=AH$1,0,AH5+1)</f>
        <v>4</v>
      </c>
      <c r="AI6" s="1" t="n">
        <f aca="false">IF(DRAWS!$C6=AI$1,0,AI5+1)</f>
        <v>4</v>
      </c>
      <c r="AJ6" s="1" t="n">
        <f aca="false">IF(DRAWS!$C6=AJ$1,0,AJ5+1)</f>
        <v>4</v>
      </c>
    </row>
    <row r="7" customFormat="false" ht="14.9" hidden="false" customHeight="false" outlineLevel="0" collapsed="false">
      <c r="A7" s="1" t="n">
        <f aca="false">IF(DRAWS!$C7=A$1,0,A6+1)</f>
        <v>5</v>
      </c>
      <c r="B7" s="1" t="n">
        <f aca="false">IF(DRAWS!$C7=B$1,0,B6+1)</f>
        <v>5</v>
      </c>
      <c r="C7" s="1" t="n">
        <f aca="false">IF(DRAWS!$C7=C$1,0,C6+1)</f>
        <v>5</v>
      </c>
      <c r="D7" s="1" t="n">
        <f aca="false">IF(DRAWS!$C7=D$1,0,D6+1)</f>
        <v>5</v>
      </c>
      <c r="E7" s="1" t="n">
        <f aca="false">IF(DRAWS!$C7=E$1,0,E6+1)</f>
        <v>5</v>
      </c>
      <c r="F7" s="1" t="n">
        <f aca="false">IF(DRAWS!$C7=F$1,0,F6+1)</f>
        <v>5</v>
      </c>
      <c r="G7" s="1" t="n">
        <f aca="false">IF(DRAWS!$C7=G$1,0,G6+1)</f>
        <v>5</v>
      </c>
      <c r="H7" s="1" t="n">
        <f aca="false">IF(DRAWS!$C7=H$1,0,H6+1)</f>
        <v>5</v>
      </c>
      <c r="I7" s="1" t="n">
        <f aca="false">IF(DRAWS!$C7=I$1,0,I6+1)</f>
        <v>5</v>
      </c>
      <c r="J7" s="1" t="n">
        <f aca="false">IF(DRAWS!$C7=J$1,0,J6+1)</f>
        <v>5</v>
      </c>
      <c r="K7" s="1" t="n">
        <f aca="false">IF(DRAWS!$C7=K$1,0,K6+1)</f>
        <v>5</v>
      </c>
      <c r="L7" s="1" t="n">
        <f aca="false">IF(DRAWS!$C7=L$1,0,L6+1)</f>
        <v>5</v>
      </c>
      <c r="M7" s="1" t="n">
        <f aca="false">IF(DRAWS!$C7=M$1,0,M6+1)</f>
        <v>5</v>
      </c>
      <c r="N7" s="1" t="n">
        <f aca="false">IF(DRAWS!$C7=N$1,0,N6+1)</f>
        <v>1</v>
      </c>
      <c r="O7" s="1" t="n">
        <f aca="false">IF(DRAWS!$C7=O$1,0,O6+1)</f>
        <v>5</v>
      </c>
      <c r="P7" s="1" t="n">
        <f aca="false">IF(DRAWS!$C7=P$1,0,P6+1)</f>
        <v>5</v>
      </c>
      <c r="Q7" s="1" t="n">
        <f aca="false">IF(DRAWS!$C7=Q$1,0,Q6+1)</f>
        <v>5</v>
      </c>
      <c r="R7" s="1" t="n">
        <f aca="false">IF(DRAWS!$C7=R$1,0,R6+1)</f>
        <v>5</v>
      </c>
      <c r="S7" s="1" t="n">
        <f aca="false">IF(DRAWS!$C7=S$1,0,S6+1)</f>
        <v>3</v>
      </c>
      <c r="T7" s="1" t="n">
        <f aca="false">IF(DRAWS!$C7=T$1,0,T6+1)</f>
        <v>5</v>
      </c>
      <c r="U7" s="1" t="n">
        <f aca="false">IF(DRAWS!$C7=U$1,0,U6+1)</f>
        <v>5</v>
      </c>
      <c r="V7" s="1" t="n">
        <f aca="false">IF(DRAWS!$C7=V$1,0,V6+1)</f>
        <v>5</v>
      </c>
      <c r="W7" s="1" t="n">
        <f aca="false">IF(DRAWS!$C7=W$1,0,W6+1)</f>
        <v>5</v>
      </c>
      <c r="X7" s="1" t="n">
        <f aca="false">IF(DRAWS!$C7=X$1,0,X6+1)</f>
        <v>5</v>
      </c>
      <c r="Y7" s="1" t="n">
        <f aca="false">IF(DRAWS!$C7=Y$1,0,Y6+1)</f>
        <v>5</v>
      </c>
      <c r="Z7" s="1" t="n">
        <f aca="false">IF(DRAWS!$C7=Z$1,0,Z6+1)</f>
        <v>2</v>
      </c>
      <c r="AA7" s="1" t="n">
        <f aca="false">IF(DRAWS!$C7=AA$1,0,AA6+1)</f>
        <v>5</v>
      </c>
      <c r="AB7" s="1" t="n">
        <f aca="false">IF(DRAWS!$C7=AB$1,0,AB6+1)</f>
        <v>5</v>
      </c>
      <c r="AC7" s="1" t="n">
        <f aca="false">IF(DRAWS!$C7=AC$1,0,AC6+1)</f>
        <v>5</v>
      </c>
      <c r="AD7" s="1" t="n">
        <f aca="false">IF(DRAWS!$C7=AD$1,0,AD6+1)</f>
        <v>5</v>
      </c>
      <c r="AE7" s="1" t="n">
        <f aca="false">IF(DRAWS!$C7=AE$1,0,AE6+1)</f>
        <v>5</v>
      </c>
      <c r="AF7" s="1" t="n">
        <f aca="false">IF(DRAWS!$C7=AF$1,0,AF6+1)</f>
        <v>5</v>
      </c>
      <c r="AG7" s="1" t="n">
        <f aca="false">IF(DRAWS!$C7=AG$1,0,AG6+1)</f>
        <v>5</v>
      </c>
      <c r="AH7" s="1" t="n">
        <f aca="false">IF(DRAWS!$C7=AH$1,0,AH6+1)</f>
        <v>5</v>
      </c>
      <c r="AI7" s="1" t="n">
        <f aca="false">IF(DRAWS!$C7=AI$1,0,AI6+1)</f>
        <v>0</v>
      </c>
      <c r="AJ7" s="1" t="n">
        <f aca="false">IF(DRAWS!$C7=AJ$1,0,AJ6+1)</f>
        <v>5</v>
      </c>
    </row>
    <row r="8" customFormat="false" ht="14.9" hidden="false" customHeight="false" outlineLevel="0" collapsed="false">
      <c r="A8" s="1" t="n">
        <f aca="false">IF(DRAWS!$C8=A$1,0,A7+1)</f>
        <v>6</v>
      </c>
      <c r="B8" s="1" t="n">
        <f aca="false">IF(DRAWS!$C8=B$1,0,B7+1)</f>
        <v>6</v>
      </c>
      <c r="C8" s="1" t="n">
        <f aca="false">IF(DRAWS!$C8=C$1,0,C7+1)</f>
        <v>6</v>
      </c>
      <c r="D8" s="1" t="n">
        <f aca="false">IF(DRAWS!$C8=D$1,0,D7+1)</f>
        <v>6</v>
      </c>
      <c r="E8" s="1" t="n">
        <f aca="false">IF(DRAWS!$C8=E$1,0,E7+1)</f>
        <v>6</v>
      </c>
      <c r="F8" s="1" t="n">
        <f aca="false">IF(DRAWS!$C8=F$1,0,F7+1)</f>
        <v>6</v>
      </c>
      <c r="G8" s="1" t="n">
        <f aca="false">IF(DRAWS!$C8=G$1,0,G7+1)</f>
        <v>6</v>
      </c>
      <c r="H8" s="1" t="n">
        <f aca="false">IF(DRAWS!$C8=H$1,0,H7+1)</f>
        <v>6</v>
      </c>
      <c r="I8" s="1" t="n">
        <f aca="false">IF(DRAWS!$C8=I$1,0,I7+1)</f>
        <v>6</v>
      </c>
      <c r="J8" s="1" t="n">
        <f aca="false">IF(DRAWS!$C8=J$1,0,J7+1)</f>
        <v>6</v>
      </c>
      <c r="K8" s="1" t="n">
        <f aca="false">IF(DRAWS!$C8=K$1,0,K7+1)</f>
        <v>6</v>
      </c>
      <c r="L8" s="1" t="n">
        <f aca="false">IF(DRAWS!$C8=L$1,0,L7+1)</f>
        <v>6</v>
      </c>
      <c r="M8" s="1" t="n">
        <f aca="false">IF(DRAWS!$C8=M$1,0,M7+1)</f>
        <v>6</v>
      </c>
      <c r="N8" s="1" t="n">
        <f aca="false">IF(DRAWS!$C8=N$1,0,N7+1)</f>
        <v>2</v>
      </c>
      <c r="O8" s="1" t="n">
        <f aca="false">IF(DRAWS!$C8=O$1,0,O7+1)</f>
        <v>6</v>
      </c>
      <c r="P8" s="1" t="n">
        <f aca="false">IF(DRAWS!$C8=P$1,0,P7+1)</f>
        <v>6</v>
      </c>
      <c r="Q8" s="1" t="n">
        <f aca="false">IF(DRAWS!$C8=Q$1,0,Q7+1)</f>
        <v>6</v>
      </c>
      <c r="R8" s="1" t="n">
        <f aca="false">IF(DRAWS!$C8=R$1,0,R7+1)</f>
        <v>6</v>
      </c>
      <c r="S8" s="1" t="n">
        <f aca="false">IF(DRAWS!$C8=S$1,0,S7+1)</f>
        <v>0</v>
      </c>
      <c r="T8" s="1" t="n">
        <f aca="false">IF(DRAWS!$C8=T$1,0,T7+1)</f>
        <v>6</v>
      </c>
      <c r="U8" s="1" t="n">
        <f aca="false">IF(DRAWS!$C8=U$1,0,U7+1)</f>
        <v>6</v>
      </c>
      <c r="V8" s="1" t="n">
        <f aca="false">IF(DRAWS!$C8=V$1,0,V7+1)</f>
        <v>6</v>
      </c>
      <c r="W8" s="1" t="n">
        <f aca="false">IF(DRAWS!$C8=W$1,0,W7+1)</f>
        <v>6</v>
      </c>
      <c r="X8" s="1" t="n">
        <f aca="false">IF(DRAWS!$C8=X$1,0,X7+1)</f>
        <v>6</v>
      </c>
      <c r="Y8" s="1" t="n">
        <f aca="false">IF(DRAWS!$C8=Y$1,0,Y7+1)</f>
        <v>6</v>
      </c>
      <c r="Z8" s="1" t="n">
        <f aca="false">IF(DRAWS!$C8=Z$1,0,Z7+1)</f>
        <v>3</v>
      </c>
      <c r="AA8" s="1" t="n">
        <f aca="false">IF(DRAWS!$C8=AA$1,0,AA7+1)</f>
        <v>6</v>
      </c>
      <c r="AB8" s="1" t="n">
        <f aca="false">IF(DRAWS!$C8=AB$1,0,AB7+1)</f>
        <v>6</v>
      </c>
      <c r="AC8" s="1" t="n">
        <f aca="false">IF(DRAWS!$C8=AC$1,0,AC7+1)</f>
        <v>6</v>
      </c>
      <c r="AD8" s="1" t="n">
        <f aca="false">IF(DRAWS!$C8=AD$1,0,AD7+1)</f>
        <v>6</v>
      </c>
      <c r="AE8" s="1" t="n">
        <f aca="false">IF(DRAWS!$C8=AE$1,0,AE7+1)</f>
        <v>6</v>
      </c>
      <c r="AF8" s="1" t="n">
        <f aca="false">IF(DRAWS!$C8=AF$1,0,AF7+1)</f>
        <v>6</v>
      </c>
      <c r="AG8" s="1" t="n">
        <f aca="false">IF(DRAWS!$C8=AG$1,0,AG7+1)</f>
        <v>6</v>
      </c>
      <c r="AH8" s="1" t="n">
        <f aca="false">IF(DRAWS!$C8=AH$1,0,AH7+1)</f>
        <v>6</v>
      </c>
      <c r="AI8" s="1" t="n">
        <f aca="false">IF(DRAWS!$C8=AI$1,0,AI7+1)</f>
        <v>1</v>
      </c>
      <c r="AJ8" s="1" t="n">
        <f aca="false">IF(DRAWS!$C8=AJ$1,0,AJ7+1)</f>
        <v>6</v>
      </c>
    </row>
    <row r="9" customFormat="false" ht="14.9" hidden="false" customHeight="false" outlineLevel="0" collapsed="false">
      <c r="A9" s="1" t="n">
        <f aca="false">IF(DRAWS!$C9=A$1,0,A8+1)</f>
        <v>7</v>
      </c>
      <c r="B9" s="1" t="n">
        <f aca="false">IF(DRAWS!$C9=B$1,0,B8+1)</f>
        <v>7</v>
      </c>
      <c r="C9" s="1" t="n">
        <f aca="false">IF(DRAWS!$C9=C$1,0,C8+1)</f>
        <v>7</v>
      </c>
      <c r="D9" s="1" t="n">
        <f aca="false">IF(DRAWS!$C9=D$1,0,D8+1)</f>
        <v>7</v>
      </c>
      <c r="E9" s="1" t="n">
        <f aca="false">IF(DRAWS!$C9=E$1,0,E8+1)</f>
        <v>7</v>
      </c>
      <c r="F9" s="1" t="n">
        <f aca="false">IF(DRAWS!$C9=F$1,0,F8+1)</f>
        <v>7</v>
      </c>
      <c r="G9" s="1" t="n">
        <f aca="false">IF(DRAWS!$C9=G$1,0,G8+1)</f>
        <v>7</v>
      </c>
      <c r="H9" s="1" t="n">
        <f aca="false">IF(DRAWS!$C9=H$1,0,H8+1)</f>
        <v>7</v>
      </c>
      <c r="I9" s="1" t="n">
        <f aca="false">IF(DRAWS!$C9=I$1,0,I8+1)</f>
        <v>7</v>
      </c>
      <c r="J9" s="1" t="n">
        <f aca="false">IF(DRAWS!$C9=J$1,0,J8+1)</f>
        <v>7</v>
      </c>
      <c r="K9" s="1" t="n">
        <f aca="false">IF(DRAWS!$C9=K$1,0,K8+1)</f>
        <v>7</v>
      </c>
      <c r="L9" s="1" t="n">
        <f aca="false">IF(DRAWS!$C9=L$1,0,L8+1)</f>
        <v>7</v>
      </c>
      <c r="M9" s="1" t="n">
        <f aca="false">IF(DRAWS!$C9=M$1,0,M8+1)</f>
        <v>7</v>
      </c>
      <c r="N9" s="1" t="n">
        <f aca="false">IF(DRAWS!$C9=N$1,0,N8+1)</f>
        <v>3</v>
      </c>
      <c r="O9" s="1" t="n">
        <f aca="false">IF(DRAWS!$C9=O$1,0,O8+1)</f>
        <v>7</v>
      </c>
      <c r="P9" s="1" t="n">
        <f aca="false">IF(DRAWS!$C9=P$1,0,P8+1)</f>
        <v>7</v>
      </c>
      <c r="Q9" s="1" t="n">
        <f aca="false">IF(DRAWS!$C9=Q$1,0,Q8+1)</f>
        <v>0</v>
      </c>
      <c r="R9" s="1" t="n">
        <f aca="false">IF(DRAWS!$C9=R$1,0,R8+1)</f>
        <v>7</v>
      </c>
      <c r="S9" s="1" t="n">
        <f aca="false">IF(DRAWS!$C9=S$1,0,S8+1)</f>
        <v>1</v>
      </c>
      <c r="T9" s="1" t="n">
        <f aca="false">IF(DRAWS!$C9=T$1,0,T8+1)</f>
        <v>7</v>
      </c>
      <c r="U9" s="1" t="n">
        <f aca="false">IF(DRAWS!$C9=U$1,0,U8+1)</f>
        <v>7</v>
      </c>
      <c r="V9" s="1" t="n">
        <f aca="false">IF(DRAWS!$C9=V$1,0,V8+1)</f>
        <v>7</v>
      </c>
      <c r="W9" s="1" t="n">
        <f aca="false">IF(DRAWS!$C9=W$1,0,W8+1)</f>
        <v>7</v>
      </c>
      <c r="X9" s="1" t="n">
        <f aca="false">IF(DRAWS!$C9=X$1,0,X8+1)</f>
        <v>7</v>
      </c>
      <c r="Y9" s="1" t="n">
        <f aca="false">IF(DRAWS!$C9=Y$1,0,Y8+1)</f>
        <v>7</v>
      </c>
      <c r="Z9" s="1" t="n">
        <f aca="false">IF(DRAWS!$C9=Z$1,0,Z8+1)</f>
        <v>4</v>
      </c>
      <c r="AA9" s="1" t="n">
        <f aca="false">IF(DRAWS!$C9=AA$1,0,AA8+1)</f>
        <v>7</v>
      </c>
      <c r="AB9" s="1" t="n">
        <f aca="false">IF(DRAWS!$C9=AB$1,0,AB8+1)</f>
        <v>7</v>
      </c>
      <c r="AC9" s="1" t="n">
        <f aca="false">IF(DRAWS!$C9=AC$1,0,AC8+1)</f>
        <v>7</v>
      </c>
      <c r="AD9" s="1" t="n">
        <f aca="false">IF(DRAWS!$C9=AD$1,0,AD8+1)</f>
        <v>7</v>
      </c>
      <c r="AE9" s="1" t="n">
        <f aca="false">IF(DRAWS!$C9=AE$1,0,AE8+1)</f>
        <v>7</v>
      </c>
      <c r="AF9" s="1" t="n">
        <f aca="false">IF(DRAWS!$C9=AF$1,0,AF8+1)</f>
        <v>7</v>
      </c>
      <c r="AG9" s="1" t="n">
        <f aca="false">IF(DRAWS!$C9=AG$1,0,AG8+1)</f>
        <v>7</v>
      </c>
      <c r="AH9" s="1" t="n">
        <f aca="false">IF(DRAWS!$C9=AH$1,0,AH8+1)</f>
        <v>7</v>
      </c>
      <c r="AI9" s="1" t="n">
        <f aca="false">IF(DRAWS!$C9=AI$1,0,AI8+1)</f>
        <v>2</v>
      </c>
      <c r="AJ9" s="1" t="n">
        <f aca="false">IF(DRAWS!$C9=AJ$1,0,AJ8+1)</f>
        <v>7</v>
      </c>
    </row>
    <row r="10" customFormat="false" ht="14.9" hidden="false" customHeight="false" outlineLevel="0" collapsed="false">
      <c r="A10" s="1" t="n">
        <f aca="false">IF(DRAWS!$C10=A$1,0,A9+1)</f>
        <v>8</v>
      </c>
      <c r="B10" s="1" t="n">
        <f aca="false">IF(DRAWS!$C10=B$1,0,B9+1)</f>
        <v>8</v>
      </c>
      <c r="C10" s="1" t="n">
        <f aca="false">IF(DRAWS!$C10=C$1,0,C9+1)</f>
        <v>8</v>
      </c>
      <c r="D10" s="1" t="n">
        <f aca="false">IF(DRAWS!$C10=D$1,0,D9+1)</f>
        <v>8</v>
      </c>
      <c r="E10" s="1" t="n">
        <f aca="false">IF(DRAWS!$C10=E$1,0,E9+1)</f>
        <v>8</v>
      </c>
      <c r="F10" s="1" t="n">
        <f aca="false">IF(DRAWS!$C10=F$1,0,F9+1)</f>
        <v>8</v>
      </c>
      <c r="G10" s="1" t="n">
        <f aca="false">IF(DRAWS!$C10=G$1,0,G9+1)</f>
        <v>8</v>
      </c>
      <c r="H10" s="1" t="n">
        <f aca="false">IF(DRAWS!$C10=H$1,0,H9+1)</f>
        <v>8</v>
      </c>
      <c r="I10" s="1" t="n">
        <f aca="false">IF(DRAWS!$C10=I$1,0,I9+1)</f>
        <v>8</v>
      </c>
      <c r="J10" s="1" t="n">
        <f aca="false">IF(DRAWS!$C10=J$1,0,J9+1)</f>
        <v>8</v>
      </c>
      <c r="K10" s="1" t="n">
        <f aca="false">IF(DRAWS!$C10=K$1,0,K9+1)</f>
        <v>8</v>
      </c>
      <c r="L10" s="1" t="n">
        <f aca="false">IF(DRAWS!$C10=L$1,0,L9+1)</f>
        <v>8</v>
      </c>
      <c r="M10" s="1" t="n">
        <f aca="false">IF(DRAWS!$C10=M$1,0,M9+1)</f>
        <v>8</v>
      </c>
      <c r="N10" s="1" t="n">
        <f aca="false">IF(DRAWS!$C10=N$1,0,N9+1)</f>
        <v>4</v>
      </c>
      <c r="O10" s="1" t="n">
        <f aca="false">IF(DRAWS!$C10=O$1,0,O9+1)</f>
        <v>8</v>
      </c>
      <c r="P10" s="1" t="n">
        <f aca="false">IF(DRAWS!$C10=P$1,0,P9+1)</f>
        <v>8</v>
      </c>
      <c r="Q10" s="1" t="n">
        <f aca="false">IF(DRAWS!$C10=Q$1,0,Q9+1)</f>
        <v>1</v>
      </c>
      <c r="R10" s="1" t="n">
        <f aca="false">IF(DRAWS!$C10=R$1,0,R9+1)</f>
        <v>8</v>
      </c>
      <c r="S10" s="1" t="n">
        <f aca="false">IF(DRAWS!$C10=S$1,0,S9+1)</f>
        <v>2</v>
      </c>
      <c r="T10" s="1" t="n">
        <f aca="false">IF(DRAWS!$C10=T$1,0,T9+1)</f>
        <v>8</v>
      </c>
      <c r="U10" s="1" t="n">
        <f aca="false">IF(DRAWS!$C10=U$1,0,U9+1)</f>
        <v>8</v>
      </c>
      <c r="V10" s="1" t="n">
        <f aca="false">IF(DRAWS!$C10=V$1,0,V9+1)</f>
        <v>8</v>
      </c>
      <c r="W10" s="1" t="n">
        <f aca="false">IF(DRAWS!$C10=W$1,0,W9+1)</f>
        <v>8</v>
      </c>
      <c r="X10" s="1" t="n">
        <f aca="false">IF(DRAWS!$C10=X$1,0,X9+1)</f>
        <v>8</v>
      </c>
      <c r="Y10" s="1" t="n">
        <f aca="false">IF(DRAWS!$C10=Y$1,0,Y9+1)</f>
        <v>8</v>
      </c>
      <c r="Z10" s="1" t="n">
        <f aca="false">IF(DRAWS!$C10=Z$1,0,Z9+1)</f>
        <v>5</v>
      </c>
      <c r="AA10" s="1" t="n">
        <f aca="false">IF(DRAWS!$C10=AA$1,0,AA9+1)</f>
        <v>8</v>
      </c>
      <c r="AB10" s="1" t="n">
        <f aca="false">IF(DRAWS!$C10=AB$1,0,AB9+1)</f>
        <v>8</v>
      </c>
      <c r="AC10" s="1" t="n">
        <f aca="false">IF(DRAWS!$C10=AC$1,0,AC9+1)</f>
        <v>8</v>
      </c>
      <c r="AD10" s="1" t="n">
        <f aca="false">IF(DRAWS!$C10=AD$1,0,AD9+1)</f>
        <v>8</v>
      </c>
      <c r="AE10" s="1" t="n">
        <f aca="false">IF(DRAWS!$C10=AE$1,0,AE9+1)</f>
        <v>8</v>
      </c>
      <c r="AF10" s="1" t="n">
        <f aca="false">IF(DRAWS!$C10=AF$1,0,AF9+1)</f>
        <v>8</v>
      </c>
      <c r="AG10" s="1" t="n">
        <f aca="false">IF(DRAWS!$C10=AG$1,0,AG9+1)</f>
        <v>0</v>
      </c>
      <c r="AH10" s="1" t="n">
        <f aca="false">IF(DRAWS!$C10=AH$1,0,AH9+1)</f>
        <v>8</v>
      </c>
      <c r="AI10" s="1" t="n">
        <f aca="false">IF(DRAWS!$C10=AI$1,0,AI9+1)</f>
        <v>3</v>
      </c>
      <c r="AJ10" s="1" t="n">
        <f aca="false">IF(DRAWS!$C10=AJ$1,0,AJ9+1)</f>
        <v>8</v>
      </c>
    </row>
    <row r="11" customFormat="false" ht="14.9" hidden="false" customHeight="false" outlineLevel="0" collapsed="false">
      <c r="A11" s="1" t="n">
        <f aca="false">IF(DRAWS!$C11=A$1,0,A10+1)</f>
        <v>9</v>
      </c>
      <c r="B11" s="1" t="n">
        <f aca="false">IF(DRAWS!$C11=B$1,0,B10+1)</f>
        <v>9</v>
      </c>
      <c r="C11" s="1" t="n">
        <f aca="false">IF(DRAWS!$C11=C$1,0,C10+1)</f>
        <v>9</v>
      </c>
      <c r="D11" s="1" t="n">
        <f aca="false">IF(DRAWS!$C11=D$1,0,D10+1)</f>
        <v>9</v>
      </c>
      <c r="E11" s="1" t="n">
        <f aca="false">IF(DRAWS!$C11=E$1,0,E10+1)</f>
        <v>9</v>
      </c>
      <c r="F11" s="1" t="n">
        <f aca="false">IF(DRAWS!$C11=F$1,0,F10+1)</f>
        <v>9</v>
      </c>
      <c r="G11" s="1" t="n">
        <f aca="false">IF(DRAWS!$C11=G$1,0,G10+1)</f>
        <v>9</v>
      </c>
      <c r="H11" s="1" t="n">
        <f aca="false">IF(DRAWS!$C11=H$1,0,H10+1)</f>
        <v>9</v>
      </c>
      <c r="I11" s="1" t="n">
        <f aca="false">IF(DRAWS!$C11=I$1,0,I10+1)</f>
        <v>9</v>
      </c>
      <c r="J11" s="1" t="n">
        <f aca="false">IF(DRAWS!$C11=J$1,0,J10+1)</f>
        <v>9</v>
      </c>
      <c r="K11" s="1" t="n">
        <f aca="false">IF(DRAWS!$C11=K$1,0,K10+1)</f>
        <v>9</v>
      </c>
      <c r="L11" s="1" t="n">
        <f aca="false">IF(DRAWS!$C11=L$1,0,L10+1)</f>
        <v>9</v>
      </c>
      <c r="M11" s="1" t="n">
        <f aca="false">IF(DRAWS!$C11=M$1,0,M10+1)</f>
        <v>9</v>
      </c>
      <c r="N11" s="1" t="n">
        <f aca="false">IF(DRAWS!$C11=N$1,0,N10+1)</f>
        <v>5</v>
      </c>
      <c r="O11" s="1" t="n">
        <f aca="false">IF(DRAWS!$C11=O$1,0,O10+1)</f>
        <v>9</v>
      </c>
      <c r="P11" s="1" t="n">
        <f aca="false">IF(DRAWS!$C11=P$1,0,P10+1)</f>
        <v>9</v>
      </c>
      <c r="Q11" s="1" t="n">
        <f aca="false">IF(DRAWS!$C11=Q$1,0,Q10+1)</f>
        <v>2</v>
      </c>
      <c r="R11" s="1" t="n">
        <f aca="false">IF(DRAWS!$C11=R$1,0,R10+1)</f>
        <v>9</v>
      </c>
      <c r="S11" s="1" t="n">
        <f aca="false">IF(DRAWS!$C11=S$1,0,S10+1)</f>
        <v>3</v>
      </c>
      <c r="T11" s="1" t="n">
        <f aca="false">IF(DRAWS!$C11=T$1,0,T10+1)</f>
        <v>9</v>
      </c>
      <c r="U11" s="1" t="n">
        <f aca="false">IF(DRAWS!$C11=U$1,0,U10+1)</f>
        <v>9</v>
      </c>
      <c r="V11" s="1" t="n">
        <f aca="false">IF(DRAWS!$C11=V$1,0,V10+1)</f>
        <v>9</v>
      </c>
      <c r="W11" s="1" t="n">
        <f aca="false">IF(DRAWS!$C11=W$1,0,W10+1)</f>
        <v>9</v>
      </c>
      <c r="X11" s="1" t="n">
        <f aca="false">IF(DRAWS!$C11=X$1,0,X10+1)</f>
        <v>9</v>
      </c>
      <c r="Y11" s="1" t="n">
        <f aca="false">IF(DRAWS!$C11=Y$1,0,Y10+1)</f>
        <v>9</v>
      </c>
      <c r="Z11" s="1" t="n">
        <f aca="false">IF(DRAWS!$C11=Z$1,0,Z10+1)</f>
        <v>6</v>
      </c>
      <c r="AA11" s="1" t="n">
        <f aca="false">IF(DRAWS!$C11=AA$1,0,AA10+1)</f>
        <v>9</v>
      </c>
      <c r="AB11" s="1" t="n">
        <f aca="false">IF(DRAWS!$C11=AB$1,0,AB10+1)</f>
        <v>9</v>
      </c>
      <c r="AC11" s="1" t="n">
        <f aca="false">IF(DRAWS!$C11=AC$1,0,AC10+1)</f>
        <v>9</v>
      </c>
      <c r="AD11" s="1" t="n">
        <f aca="false">IF(DRAWS!$C11=AD$1,0,AD10+1)</f>
        <v>9</v>
      </c>
      <c r="AE11" s="1" t="n">
        <f aca="false">IF(DRAWS!$C11=AE$1,0,AE10+1)</f>
        <v>9</v>
      </c>
      <c r="AF11" s="1" t="n">
        <f aca="false">IF(DRAWS!$C11=AF$1,0,AF10+1)</f>
        <v>9</v>
      </c>
      <c r="AG11" s="1" t="n">
        <f aca="false">IF(DRAWS!$C11=AG$1,0,AG10+1)</f>
        <v>0</v>
      </c>
      <c r="AH11" s="1" t="n">
        <f aca="false">IF(DRAWS!$C11=AH$1,0,AH10+1)</f>
        <v>9</v>
      </c>
      <c r="AI11" s="1" t="n">
        <f aca="false">IF(DRAWS!$C11=AI$1,0,AI10+1)</f>
        <v>4</v>
      </c>
      <c r="AJ11" s="1" t="n">
        <f aca="false">IF(DRAWS!$C11=AJ$1,0,AJ10+1)</f>
        <v>9</v>
      </c>
    </row>
    <row r="12" customFormat="false" ht="14.9" hidden="false" customHeight="false" outlineLevel="0" collapsed="false">
      <c r="A12" s="1" t="n">
        <f aca="false">IF(DRAWS!$C12=A$1,0,A11+1)</f>
        <v>10</v>
      </c>
      <c r="B12" s="1" t="n">
        <f aca="false">IF(DRAWS!$C12=B$1,0,B11+1)</f>
        <v>10</v>
      </c>
      <c r="C12" s="1" t="n">
        <f aca="false">IF(DRAWS!$C12=C$1,0,C11+1)</f>
        <v>10</v>
      </c>
      <c r="D12" s="1" t="n">
        <f aca="false">IF(DRAWS!$C12=D$1,0,D11+1)</f>
        <v>10</v>
      </c>
      <c r="E12" s="1" t="n">
        <f aca="false">IF(DRAWS!$C12=E$1,0,E11+1)</f>
        <v>10</v>
      </c>
      <c r="F12" s="1" t="n">
        <f aca="false">IF(DRAWS!$C12=F$1,0,F11+1)</f>
        <v>10</v>
      </c>
      <c r="G12" s="1" t="n">
        <f aca="false">IF(DRAWS!$C12=G$1,0,G11+1)</f>
        <v>10</v>
      </c>
      <c r="H12" s="1" t="n">
        <f aca="false">IF(DRAWS!$C12=H$1,0,H11+1)</f>
        <v>10</v>
      </c>
      <c r="I12" s="1" t="n">
        <f aca="false">IF(DRAWS!$C12=I$1,0,I11+1)</f>
        <v>10</v>
      </c>
      <c r="J12" s="1" t="n">
        <f aca="false">IF(DRAWS!$C12=J$1,0,J11+1)</f>
        <v>10</v>
      </c>
      <c r="K12" s="1" t="n">
        <f aca="false">IF(DRAWS!$C12=K$1,0,K11+1)</f>
        <v>10</v>
      </c>
      <c r="L12" s="1" t="n">
        <f aca="false">IF(DRAWS!$C12=L$1,0,L11+1)</f>
        <v>10</v>
      </c>
      <c r="M12" s="1" t="n">
        <f aca="false">IF(DRAWS!$C12=M$1,0,M11+1)</f>
        <v>10</v>
      </c>
      <c r="N12" s="1" t="n">
        <f aca="false">IF(DRAWS!$C12=N$1,0,N11+1)</f>
        <v>6</v>
      </c>
      <c r="O12" s="1" t="n">
        <f aca="false">IF(DRAWS!$C12=O$1,0,O11+1)</f>
        <v>10</v>
      </c>
      <c r="P12" s="1" t="n">
        <f aca="false">IF(DRAWS!$C12=P$1,0,P11+1)</f>
        <v>10</v>
      </c>
      <c r="Q12" s="1" t="n">
        <f aca="false">IF(DRAWS!$C12=Q$1,0,Q11+1)</f>
        <v>3</v>
      </c>
      <c r="R12" s="1" t="n">
        <f aca="false">IF(DRAWS!$C12=R$1,0,R11+1)</f>
        <v>10</v>
      </c>
      <c r="S12" s="1" t="n">
        <f aca="false">IF(DRAWS!$C12=S$1,0,S11+1)</f>
        <v>4</v>
      </c>
      <c r="T12" s="1" t="n">
        <f aca="false">IF(DRAWS!$C12=T$1,0,T11+1)</f>
        <v>10</v>
      </c>
      <c r="U12" s="1" t="n">
        <f aca="false">IF(DRAWS!$C12=U$1,0,U11+1)</f>
        <v>10</v>
      </c>
      <c r="V12" s="1" t="n">
        <f aca="false">IF(DRAWS!$C12=V$1,0,V11+1)</f>
        <v>0</v>
      </c>
      <c r="W12" s="1" t="n">
        <f aca="false">IF(DRAWS!$C12=W$1,0,W11+1)</f>
        <v>10</v>
      </c>
      <c r="X12" s="1" t="n">
        <f aca="false">IF(DRAWS!$C12=X$1,0,X11+1)</f>
        <v>10</v>
      </c>
      <c r="Y12" s="1" t="n">
        <f aca="false">IF(DRAWS!$C12=Y$1,0,Y11+1)</f>
        <v>10</v>
      </c>
      <c r="Z12" s="1" t="n">
        <f aca="false">IF(DRAWS!$C12=Z$1,0,Z11+1)</f>
        <v>7</v>
      </c>
      <c r="AA12" s="1" t="n">
        <f aca="false">IF(DRAWS!$C12=AA$1,0,AA11+1)</f>
        <v>10</v>
      </c>
      <c r="AB12" s="1" t="n">
        <f aca="false">IF(DRAWS!$C12=AB$1,0,AB11+1)</f>
        <v>10</v>
      </c>
      <c r="AC12" s="1" t="n">
        <f aca="false">IF(DRAWS!$C12=AC$1,0,AC11+1)</f>
        <v>10</v>
      </c>
      <c r="AD12" s="1" t="n">
        <f aca="false">IF(DRAWS!$C12=AD$1,0,AD11+1)</f>
        <v>10</v>
      </c>
      <c r="AE12" s="1" t="n">
        <f aca="false">IF(DRAWS!$C12=AE$1,0,AE11+1)</f>
        <v>10</v>
      </c>
      <c r="AF12" s="1" t="n">
        <f aca="false">IF(DRAWS!$C12=AF$1,0,AF11+1)</f>
        <v>10</v>
      </c>
      <c r="AG12" s="1" t="n">
        <f aca="false">IF(DRAWS!$C12=AG$1,0,AG11+1)</f>
        <v>1</v>
      </c>
      <c r="AH12" s="1" t="n">
        <f aca="false">IF(DRAWS!$C12=AH$1,0,AH11+1)</f>
        <v>10</v>
      </c>
      <c r="AI12" s="1" t="n">
        <f aca="false">IF(DRAWS!$C12=AI$1,0,AI11+1)</f>
        <v>5</v>
      </c>
      <c r="AJ12" s="1" t="n">
        <f aca="false">IF(DRAWS!$C12=AJ$1,0,AJ11+1)</f>
        <v>10</v>
      </c>
    </row>
    <row r="13" customFormat="false" ht="14.9" hidden="false" customHeight="false" outlineLevel="0" collapsed="false">
      <c r="A13" s="1" t="n">
        <f aca="false">IF(DRAWS!$C13=A$1,0,A12+1)</f>
        <v>11</v>
      </c>
      <c r="B13" s="1" t="n">
        <f aca="false">IF(DRAWS!$C13=B$1,0,B12+1)</f>
        <v>11</v>
      </c>
      <c r="C13" s="1" t="n">
        <f aca="false">IF(DRAWS!$C13=C$1,0,C12+1)</f>
        <v>11</v>
      </c>
      <c r="D13" s="1" t="n">
        <f aca="false">IF(DRAWS!$C13=D$1,0,D12+1)</f>
        <v>11</v>
      </c>
      <c r="E13" s="1" t="n">
        <f aca="false">IF(DRAWS!$C13=E$1,0,E12+1)</f>
        <v>11</v>
      </c>
      <c r="F13" s="1" t="n">
        <f aca="false">IF(DRAWS!$C13=F$1,0,F12+1)</f>
        <v>11</v>
      </c>
      <c r="G13" s="1" t="n">
        <f aca="false">IF(DRAWS!$C13=G$1,0,G12+1)</f>
        <v>11</v>
      </c>
      <c r="H13" s="1" t="n">
        <f aca="false">IF(DRAWS!$C13=H$1,0,H12+1)</f>
        <v>11</v>
      </c>
      <c r="I13" s="1" t="n">
        <f aca="false">IF(DRAWS!$C13=I$1,0,I12+1)</f>
        <v>11</v>
      </c>
      <c r="J13" s="1" t="n">
        <f aca="false">IF(DRAWS!$C13=J$1,0,J12+1)</f>
        <v>11</v>
      </c>
      <c r="K13" s="1" t="n">
        <f aca="false">IF(DRAWS!$C13=K$1,0,K12+1)</f>
        <v>11</v>
      </c>
      <c r="L13" s="1" t="n">
        <f aca="false">IF(DRAWS!$C13=L$1,0,L12+1)</f>
        <v>11</v>
      </c>
      <c r="M13" s="1" t="n">
        <f aca="false">IF(DRAWS!$C13=M$1,0,M12+1)</f>
        <v>11</v>
      </c>
      <c r="N13" s="1" t="n">
        <f aca="false">IF(DRAWS!$C13=N$1,0,N12+1)</f>
        <v>7</v>
      </c>
      <c r="O13" s="1" t="n">
        <f aca="false">IF(DRAWS!$C13=O$1,0,O12+1)</f>
        <v>11</v>
      </c>
      <c r="P13" s="1" t="n">
        <f aca="false">IF(DRAWS!$C13=P$1,0,P12+1)</f>
        <v>11</v>
      </c>
      <c r="Q13" s="1" t="n">
        <f aca="false">IF(DRAWS!$C13=Q$1,0,Q12+1)</f>
        <v>4</v>
      </c>
      <c r="R13" s="1" t="n">
        <f aca="false">IF(DRAWS!$C13=R$1,0,R12+1)</f>
        <v>11</v>
      </c>
      <c r="S13" s="1" t="n">
        <f aca="false">IF(DRAWS!$C13=S$1,0,S12+1)</f>
        <v>5</v>
      </c>
      <c r="T13" s="1" t="n">
        <f aca="false">IF(DRAWS!$C13=T$1,0,T12+1)</f>
        <v>11</v>
      </c>
      <c r="U13" s="1" t="n">
        <f aca="false">IF(DRAWS!$C13=U$1,0,U12+1)</f>
        <v>11</v>
      </c>
      <c r="V13" s="1" t="n">
        <f aca="false">IF(DRAWS!$C13=V$1,0,V12+1)</f>
        <v>1</v>
      </c>
      <c r="W13" s="1" t="n">
        <f aca="false">IF(DRAWS!$C13=W$1,0,W12+1)</f>
        <v>0</v>
      </c>
      <c r="X13" s="1" t="n">
        <f aca="false">IF(DRAWS!$C13=X$1,0,X12+1)</f>
        <v>11</v>
      </c>
      <c r="Y13" s="1" t="n">
        <f aca="false">IF(DRAWS!$C13=Y$1,0,Y12+1)</f>
        <v>11</v>
      </c>
      <c r="Z13" s="1" t="n">
        <f aca="false">IF(DRAWS!$C13=Z$1,0,Z12+1)</f>
        <v>8</v>
      </c>
      <c r="AA13" s="1" t="n">
        <f aca="false">IF(DRAWS!$C13=AA$1,0,AA12+1)</f>
        <v>11</v>
      </c>
      <c r="AB13" s="1" t="n">
        <f aca="false">IF(DRAWS!$C13=AB$1,0,AB12+1)</f>
        <v>11</v>
      </c>
      <c r="AC13" s="1" t="n">
        <f aca="false">IF(DRAWS!$C13=AC$1,0,AC12+1)</f>
        <v>11</v>
      </c>
      <c r="AD13" s="1" t="n">
        <f aca="false">IF(DRAWS!$C13=AD$1,0,AD12+1)</f>
        <v>11</v>
      </c>
      <c r="AE13" s="1" t="n">
        <f aca="false">IF(DRAWS!$C13=AE$1,0,AE12+1)</f>
        <v>11</v>
      </c>
      <c r="AF13" s="1" t="n">
        <f aca="false">IF(DRAWS!$C13=AF$1,0,AF12+1)</f>
        <v>11</v>
      </c>
      <c r="AG13" s="1" t="n">
        <f aca="false">IF(DRAWS!$C13=AG$1,0,AG12+1)</f>
        <v>2</v>
      </c>
      <c r="AH13" s="1" t="n">
        <f aca="false">IF(DRAWS!$C13=AH$1,0,AH12+1)</f>
        <v>11</v>
      </c>
      <c r="AI13" s="1" t="n">
        <f aca="false">IF(DRAWS!$C13=AI$1,0,AI12+1)</f>
        <v>6</v>
      </c>
      <c r="AJ13" s="1" t="n">
        <f aca="false">IF(DRAWS!$C13=AJ$1,0,AJ12+1)</f>
        <v>11</v>
      </c>
    </row>
    <row r="14" customFormat="false" ht="14.9" hidden="false" customHeight="false" outlineLevel="0" collapsed="false">
      <c r="A14" s="1" t="n">
        <f aca="false">IF(DRAWS!$C14=A$1,0,A13+1)</f>
        <v>12</v>
      </c>
      <c r="B14" s="1" t="n">
        <f aca="false">IF(DRAWS!$C14=B$1,0,B13+1)</f>
        <v>12</v>
      </c>
      <c r="C14" s="1" t="n">
        <f aca="false">IF(DRAWS!$C14=C$1,0,C13+1)</f>
        <v>12</v>
      </c>
      <c r="D14" s="1" t="n">
        <f aca="false">IF(DRAWS!$C14=D$1,0,D13+1)</f>
        <v>12</v>
      </c>
      <c r="E14" s="1" t="n">
        <f aca="false">IF(DRAWS!$C14=E$1,0,E13+1)</f>
        <v>12</v>
      </c>
      <c r="F14" s="1" t="n">
        <f aca="false">IF(DRAWS!$C14=F$1,0,F13+1)</f>
        <v>12</v>
      </c>
      <c r="G14" s="1" t="n">
        <f aca="false">IF(DRAWS!$C14=G$1,0,G13+1)</f>
        <v>12</v>
      </c>
      <c r="H14" s="1" t="n">
        <f aca="false">IF(DRAWS!$C14=H$1,0,H13+1)</f>
        <v>12</v>
      </c>
      <c r="I14" s="1" t="n">
        <f aca="false">IF(DRAWS!$C14=I$1,0,I13+1)</f>
        <v>12</v>
      </c>
      <c r="J14" s="1" t="n">
        <f aca="false">IF(DRAWS!$C14=J$1,0,J13+1)</f>
        <v>12</v>
      </c>
      <c r="K14" s="1" t="n">
        <f aca="false">IF(DRAWS!$C14=K$1,0,K13+1)</f>
        <v>12</v>
      </c>
      <c r="L14" s="1" t="n">
        <f aca="false">IF(DRAWS!$C14=L$1,0,L13+1)</f>
        <v>12</v>
      </c>
      <c r="M14" s="1" t="n">
        <f aca="false">IF(DRAWS!$C14=M$1,0,M13+1)</f>
        <v>12</v>
      </c>
      <c r="N14" s="1" t="n">
        <f aca="false">IF(DRAWS!$C14=N$1,0,N13+1)</f>
        <v>8</v>
      </c>
      <c r="O14" s="1" t="n">
        <f aca="false">IF(DRAWS!$C14=O$1,0,O13+1)</f>
        <v>12</v>
      </c>
      <c r="P14" s="1" t="n">
        <f aca="false">IF(DRAWS!$C14=P$1,0,P13+1)</f>
        <v>12</v>
      </c>
      <c r="Q14" s="1" t="n">
        <f aca="false">IF(DRAWS!$C14=Q$1,0,Q13+1)</f>
        <v>5</v>
      </c>
      <c r="R14" s="1" t="n">
        <f aca="false">IF(DRAWS!$C14=R$1,0,R13+1)</f>
        <v>12</v>
      </c>
      <c r="S14" s="1" t="n">
        <f aca="false">IF(DRAWS!$C14=S$1,0,S13+1)</f>
        <v>6</v>
      </c>
      <c r="T14" s="1" t="n">
        <f aca="false">IF(DRAWS!$C14=T$1,0,T13+1)</f>
        <v>12</v>
      </c>
      <c r="U14" s="1" t="n">
        <f aca="false">IF(DRAWS!$C14=U$1,0,U13+1)</f>
        <v>12</v>
      </c>
      <c r="V14" s="1" t="n">
        <f aca="false">IF(DRAWS!$C14=V$1,0,V13+1)</f>
        <v>2</v>
      </c>
      <c r="W14" s="1" t="n">
        <f aca="false">IF(DRAWS!$C14=W$1,0,W13+1)</f>
        <v>1</v>
      </c>
      <c r="X14" s="1" t="n">
        <f aca="false">IF(DRAWS!$C14=X$1,0,X13+1)</f>
        <v>12</v>
      </c>
      <c r="Y14" s="1" t="n">
        <f aca="false">IF(DRAWS!$C14=Y$1,0,Y13+1)</f>
        <v>12</v>
      </c>
      <c r="Z14" s="1" t="n">
        <f aca="false">IF(DRAWS!$C14=Z$1,0,Z13+1)</f>
        <v>9</v>
      </c>
      <c r="AA14" s="1" t="n">
        <f aca="false">IF(DRAWS!$C14=AA$1,0,AA13+1)</f>
        <v>12</v>
      </c>
      <c r="AB14" s="1" t="n">
        <f aca="false">IF(DRAWS!$C14=AB$1,0,AB13+1)</f>
        <v>12</v>
      </c>
      <c r="AC14" s="1" t="n">
        <f aca="false">IF(DRAWS!$C14=AC$1,0,AC13+1)</f>
        <v>12</v>
      </c>
      <c r="AD14" s="1" t="n">
        <f aca="false">IF(DRAWS!$C14=AD$1,0,AD13+1)</f>
        <v>12</v>
      </c>
      <c r="AE14" s="1" t="n">
        <f aca="false">IF(DRAWS!$C14=AE$1,0,AE13+1)</f>
        <v>12</v>
      </c>
      <c r="AF14" s="1" t="n">
        <f aca="false">IF(DRAWS!$C14=AF$1,0,AF13+1)</f>
        <v>12</v>
      </c>
      <c r="AG14" s="1" t="n">
        <f aca="false">IF(DRAWS!$C14=AG$1,0,AG13+1)</f>
        <v>3</v>
      </c>
      <c r="AH14" s="1" t="n">
        <f aca="false">IF(DRAWS!$C14=AH$1,0,AH13+1)</f>
        <v>12</v>
      </c>
      <c r="AI14" s="1" t="n">
        <f aca="false">IF(DRAWS!$C14=AI$1,0,AI13+1)</f>
        <v>7</v>
      </c>
      <c r="AJ14" s="1" t="n">
        <f aca="false">IF(DRAWS!$C14=AJ$1,0,AJ13+1)</f>
        <v>12</v>
      </c>
    </row>
    <row r="15" customFormat="false" ht="14.9" hidden="false" customHeight="false" outlineLevel="0" collapsed="false">
      <c r="A15" s="1" t="n">
        <f aca="false">IF(DRAWS!$C15=A$1,0,A14+1)</f>
        <v>13</v>
      </c>
      <c r="B15" s="1" t="n">
        <f aca="false">IF(DRAWS!$C15=B$1,0,B14+1)</f>
        <v>13</v>
      </c>
      <c r="C15" s="1" t="n">
        <f aca="false">IF(DRAWS!$C15=C$1,0,C14+1)</f>
        <v>13</v>
      </c>
      <c r="D15" s="1" t="n">
        <f aca="false">IF(DRAWS!$C15=D$1,0,D14+1)</f>
        <v>13</v>
      </c>
      <c r="E15" s="1" t="n">
        <f aca="false">IF(DRAWS!$C15=E$1,0,E14+1)</f>
        <v>13</v>
      </c>
      <c r="F15" s="1" t="n">
        <f aca="false">IF(DRAWS!$C15=F$1,0,F14+1)</f>
        <v>13</v>
      </c>
      <c r="G15" s="1" t="n">
        <f aca="false">IF(DRAWS!$C15=G$1,0,G14+1)</f>
        <v>13</v>
      </c>
      <c r="H15" s="1" t="n">
        <f aca="false">IF(DRAWS!$C15=H$1,0,H14+1)</f>
        <v>13</v>
      </c>
      <c r="I15" s="1" t="n">
        <f aca="false">IF(DRAWS!$C15=I$1,0,I14+1)</f>
        <v>13</v>
      </c>
      <c r="J15" s="1" t="n">
        <f aca="false">IF(DRAWS!$C15=J$1,0,J14+1)</f>
        <v>13</v>
      </c>
      <c r="K15" s="1" t="n">
        <f aca="false">IF(DRAWS!$C15=K$1,0,K14+1)</f>
        <v>13</v>
      </c>
      <c r="L15" s="1" t="n">
        <f aca="false">IF(DRAWS!$C15=L$1,0,L14+1)</f>
        <v>13</v>
      </c>
      <c r="M15" s="1" t="n">
        <f aca="false">IF(DRAWS!$C15=M$1,0,M14+1)</f>
        <v>13</v>
      </c>
      <c r="N15" s="1" t="n">
        <f aca="false">IF(DRAWS!$C15=N$1,0,N14+1)</f>
        <v>9</v>
      </c>
      <c r="O15" s="1" t="n">
        <f aca="false">IF(DRAWS!$C15=O$1,0,O14+1)</f>
        <v>13</v>
      </c>
      <c r="P15" s="1" t="n">
        <f aca="false">IF(DRAWS!$C15=P$1,0,P14+1)</f>
        <v>13</v>
      </c>
      <c r="Q15" s="1" t="n">
        <f aca="false">IF(DRAWS!$C15=Q$1,0,Q14+1)</f>
        <v>6</v>
      </c>
      <c r="R15" s="1" t="n">
        <f aca="false">IF(DRAWS!$C15=R$1,0,R14+1)</f>
        <v>13</v>
      </c>
      <c r="S15" s="1" t="n">
        <f aca="false">IF(DRAWS!$C15=S$1,0,S14+1)</f>
        <v>7</v>
      </c>
      <c r="T15" s="1" t="n">
        <f aca="false">IF(DRAWS!$C15=T$1,0,T14+1)</f>
        <v>13</v>
      </c>
      <c r="U15" s="1" t="n">
        <f aca="false">IF(DRAWS!$C15=U$1,0,U14+1)</f>
        <v>13</v>
      </c>
      <c r="V15" s="1" t="n">
        <f aca="false">IF(DRAWS!$C15=V$1,0,V14+1)</f>
        <v>3</v>
      </c>
      <c r="W15" s="1" t="n">
        <f aca="false">IF(DRAWS!$C15=W$1,0,W14+1)</f>
        <v>2</v>
      </c>
      <c r="X15" s="1" t="n">
        <f aca="false">IF(DRAWS!$C15=X$1,0,X14+1)</f>
        <v>13</v>
      </c>
      <c r="Y15" s="1" t="n">
        <f aca="false">IF(DRAWS!$C15=Y$1,0,Y14+1)</f>
        <v>13</v>
      </c>
      <c r="Z15" s="1" t="n">
        <f aca="false">IF(DRAWS!$C15=Z$1,0,Z14+1)</f>
        <v>10</v>
      </c>
      <c r="AA15" s="1" t="n">
        <f aca="false">IF(DRAWS!$C15=AA$1,0,AA14+1)</f>
        <v>13</v>
      </c>
      <c r="AB15" s="1" t="n">
        <f aca="false">IF(DRAWS!$C15=AB$1,0,AB14+1)</f>
        <v>13</v>
      </c>
      <c r="AC15" s="1" t="n">
        <f aca="false">IF(DRAWS!$C15=AC$1,0,AC14+1)</f>
        <v>13</v>
      </c>
      <c r="AD15" s="1" t="n">
        <f aca="false">IF(DRAWS!$C15=AD$1,0,AD14+1)</f>
        <v>13</v>
      </c>
      <c r="AE15" s="1" t="n">
        <f aca="false">IF(DRAWS!$C15=AE$1,0,AE14+1)</f>
        <v>13</v>
      </c>
      <c r="AF15" s="1" t="n">
        <f aca="false">IF(DRAWS!$C15=AF$1,0,AF14+1)</f>
        <v>13</v>
      </c>
      <c r="AG15" s="1" t="n">
        <f aca="false">IF(DRAWS!$C15=AG$1,0,AG14+1)</f>
        <v>4</v>
      </c>
      <c r="AH15" s="1" t="n">
        <f aca="false">IF(DRAWS!$C15=AH$1,0,AH14+1)</f>
        <v>13</v>
      </c>
      <c r="AI15" s="1" t="n">
        <f aca="false">IF(DRAWS!$C15=AI$1,0,AI14+1)</f>
        <v>8</v>
      </c>
      <c r="AJ15" s="1" t="n">
        <f aca="false">IF(DRAWS!$C15=AJ$1,0,AJ14+1)</f>
        <v>13</v>
      </c>
    </row>
    <row r="16" customFormat="false" ht="14.9" hidden="false" customHeight="false" outlineLevel="0" collapsed="false">
      <c r="A16" s="1" t="n">
        <f aca="false">IF(DRAWS!$C16=A$1,0,A15+1)</f>
        <v>14</v>
      </c>
      <c r="B16" s="1" t="n">
        <f aca="false">IF(DRAWS!$C16=B$1,0,B15+1)</f>
        <v>14</v>
      </c>
      <c r="C16" s="1" t="n">
        <f aca="false">IF(DRAWS!$C16=C$1,0,C15+1)</f>
        <v>14</v>
      </c>
      <c r="D16" s="1" t="n">
        <f aca="false">IF(DRAWS!$C16=D$1,0,D15+1)</f>
        <v>14</v>
      </c>
      <c r="E16" s="1" t="n">
        <f aca="false">IF(DRAWS!$C16=E$1,0,E15+1)</f>
        <v>14</v>
      </c>
      <c r="F16" s="1" t="n">
        <f aca="false">IF(DRAWS!$C16=F$1,0,F15+1)</f>
        <v>14</v>
      </c>
      <c r="G16" s="1" t="n">
        <f aca="false">IF(DRAWS!$C16=G$1,0,G15+1)</f>
        <v>14</v>
      </c>
      <c r="H16" s="1" t="n">
        <f aca="false">IF(DRAWS!$C16=H$1,0,H15+1)</f>
        <v>14</v>
      </c>
      <c r="I16" s="1" t="n">
        <f aca="false">IF(DRAWS!$C16=I$1,0,I15+1)</f>
        <v>14</v>
      </c>
      <c r="J16" s="1" t="n">
        <f aca="false">IF(DRAWS!$C16=J$1,0,J15+1)</f>
        <v>14</v>
      </c>
      <c r="K16" s="1" t="n">
        <f aca="false">IF(DRAWS!$C16=K$1,0,K15+1)</f>
        <v>14</v>
      </c>
      <c r="L16" s="1" t="n">
        <f aca="false">IF(DRAWS!$C16=L$1,0,L15+1)</f>
        <v>14</v>
      </c>
      <c r="M16" s="1" t="n">
        <f aca="false">IF(DRAWS!$C16=M$1,0,M15+1)</f>
        <v>14</v>
      </c>
      <c r="N16" s="1" t="n">
        <f aca="false">IF(DRAWS!$C16=N$1,0,N15+1)</f>
        <v>10</v>
      </c>
      <c r="O16" s="1" t="n">
        <f aca="false">IF(DRAWS!$C16=O$1,0,O15+1)</f>
        <v>14</v>
      </c>
      <c r="P16" s="1" t="n">
        <f aca="false">IF(DRAWS!$C16=P$1,0,P15+1)</f>
        <v>14</v>
      </c>
      <c r="Q16" s="1" t="n">
        <f aca="false">IF(DRAWS!$C16=Q$1,0,Q15+1)</f>
        <v>7</v>
      </c>
      <c r="R16" s="1" t="n">
        <f aca="false">IF(DRAWS!$C16=R$1,0,R15+1)</f>
        <v>14</v>
      </c>
      <c r="S16" s="1" t="n">
        <f aca="false">IF(DRAWS!$C16=S$1,0,S15+1)</f>
        <v>8</v>
      </c>
      <c r="T16" s="1" t="n">
        <f aca="false">IF(DRAWS!$C16=T$1,0,T15+1)</f>
        <v>14</v>
      </c>
      <c r="U16" s="1" t="n">
        <f aca="false">IF(DRAWS!$C16=U$1,0,U15+1)</f>
        <v>14</v>
      </c>
      <c r="V16" s="1" t="n">
        <f aca="false">IF(DRAWS!$C16=V$1,0,V15+1)</f>
        <v>4</v>
      </c>
      <c r="W16" s="1" t="n">
        <f aca="false">IF(DRAWS!$C16=W$1,0,W15+1)</f>
        <v>0</v>
      </c>
      <c r="X16" s="1" t="n">
        <f aca="false">IF(DRAWS!$C16=X$1,0,X15+1)</f>
        <v>14</v>
      </c>
      <c r="Y16" s="1" t="n">
        <f aca="false">IF(DRAWS!$C16=Y$1,0,Y15+1)</f>
        <v>14</v>
      </c>
      <c r="Z16" s="1" t="n">
        <f aca="false">IF(DRAWS!$C16=Z$1,0,Z15+1)</f>
        <v>11</v>
      </c>
      <c r="AA16" s="1" t="n">
        <f aca="false">IF(DRAWS!$C16=AA$1,0,AA15+1)</f>
        <v>14</v>
      </c>
      <c r="AB16" s="1" t="n">
        <f aca="false">IF(DRAWS!$C16=AB$1,0,AB15+1)</f>
        <v>14</v>
      </c>
      <c r="AC16" s="1" t="n">
        <f aca="false">IF(DRAWS!$C16=AC$1,0,AC15+1)</f>
        <v>14</v>
      </c>
      <c r="AD16" s="1" t="n">
        <f aca="false">IF(DRAWS!$C16=AD$1,0,AD15+1)</f>
        <v>14</v>
      </c>
      <c r="AE16" s="1" t="n">
        <f aca="false">IF(DRAWS!$C16=AE$1,0,AE15+1)</f>
        <v>14</v>
      </c>
      <c r="AF16" s="1" t="n">
        <f aca="false">IF(DRAWS!$C16=AF$1,0,AF15+1)</f>
        <v>14</v>
      </c>
      <c r="AG16" s="1" t="n">
        <f aca="false">IF(DRAWS!$C16=AG$1,0,AG15+1)</f>
        <v>5</v>
      </c>
      <c r="AH16" s="1" t="n">
        <f aca="false">IF(DRAWS!$C16=AH$1,0,AH15+1)</f>
        <v>14</v>
      </c>
      <c r="AI16" s="1" t="n">
        <f aca="false">IF(DRAWS!$C16=AI$1,0,AI15+1)</f>
        <v>9</v>
      </c>
      <c r="AJ16" s="1" t="n">
        <f aca="false">IF(DRAWS!$C16=AJ$1,0,AJ15+1)</f>
        <v>14</v>
      </c>
    </row>
    <row r="17" customFormat="false" ht="14.9" hidden="false" customHeight="false" outlineLevel="0" collapsed="false">
      <c r="A17" s="1" t="n">
        <f aca="false">IF(DRAWS!$C17=A$1,0,A16+1)</f>
        <v>15</v>
      </c>
      <c r="B17" s="1" t="n">
        <f aca="false">IF(DRAWS!$C17=B$1,0,B16+1)</f>
        <v>15</v>
      </c>
      <c r="C17" s="1" t="n">
        <f aca="false">IF(DRAWS!$C17=C$1,0,C16+1)</f>
        <v>15</v>
      </c>
      <c r="D17" s="1" t="n">
        <f aca="false">IF(DRAWS!$C17=D$1,0,D16+1)</f>
        <v>15</v>
      </c>
      <c r="E17" s="1" t="n">
        <f aca="false">IF(DRAWS!$C17=E$1,0,E16+1)</f>
        <v>15</v>
      </c>
      <c r="F17" s="1" t="n">
        <f aca="false">IF(DRAWS!$C17=F$1,0,F16+1)</f>
        <v>15</v>
      </c>
      <c r="G17" s="1" t="n">
        <f aca="false">IF(DRAWS!$C17=G$1,0,G16+1)</f>
        <v>15</v>
      </c>
      <c r="H17" s="1" t="n">
        <f aca="false">IF(DRAWS!$C17=H$1,0,H16+1)</f>
        <v>15</v>
      </c>
      <c r="I17" s="1" t="n">
        <f aca="false">IF(DRAWS!$C17=I$1,0,I16+1)</f>
        <v>15</v>
      </c>
      <c r="J17" s="1" t="n">
        <f aca="false">IF(DRAWS!$C17=J$1,0,J16+1)</f>
        <v>15</v>
      </c>
      <c r="K17" s="1" t="n">
        <f aca="false">IF(DRAWS!$C17=K$1,0,K16+1)</f>
        <v>15</v>
      </c>
      <c r="L17" s="1" t="n">
        <f aca="false">IF(DRAWS!$C17=L$1,0,L16+1)</f>
        <v>15</v>
      </c>
      <c r="M17" s="1" t="n">
        <f aca="false">IF(DRAWS!$C17=M$1,0,M16+1)</f>
        <v>15</v>
      </c>
      <c r="N17" s="1" t="n">
        <f aca="false">IF(DRAWS!$C17=N$1,0,N16+1)</f>
        <v>11</v>
      </c>
      <c r="O17" s="1" t="n">
        <f aca="false">IF(DRAWS!$C17=O$1,0,O16+1)</f>
        <v>15</v>
      </c>
      <c r="P17" s="1" t="n">
        <f aca="false">IF(DRAWS!$C17=P$1,0,P16+1)</f>
        <v>15</v>
      </c>
      <c r="Q17" s="1" t="n">
        <f aca="false">IF(DRAWS!$C17=Q$1,0,Q16+1)</f>
        <v>8</v>
      </c>
      <c r="R17" s="1" t="n">
        <f aca="false">IF(DRAWS!$C17=R$1,0,R16+1)</f>
        <v>15</v>
      </c>
      <c r="S17" s="1" t="n">
        <f aca="false">IF(DRAWS!$C17=S$1,0,S16+1)</f>
        <v>9</v>
      </c>
      <c r="T17" s="1" t="n">
        <f aca="false">IF(DRAWS!$C17=T$1,0,T16+1)</f>
        <v>15</v>
      </c>
      <c r="U17" s="1" t="n">
        <f aca="false">IF(DRAWS!$C17=U$1,0,U16+1)</f>
        <v>15</v>
      </c>
      <c r="V17" s="1" t="n">
        <f aca="false">IF(DRAWS!$C17=V$1,0,V16+1)</f>
        <v>5</v>
      </c>
      <c r="W17" s="1" t="n">
        <f aca="false">IF(DRAWS!$C17=W$1,0,W16+1)</f>
        <v>1</v>
      </c>
      <c r="X17" s="1" t="n">
        <f aca="false">IF(DRAWS!$C17=X$1,0,X16+1)</f>
        <v>15</v>
      </c>
      <c r="Y17" s="1" t="n">
        <f aca="false">IF(DRAWS!$C17=Y$1,0,Y16+1)</f>
        <v>15</v>
      </c>
      <c r="Z17" s="1" t="n">
        <f aca="false">IF(DRAWS!$C17=Z$1,0,Z16+1)</f>
        <v>12</v>
      </c>
      <c r="AA17" s="1" t="n">
        <f aca="false">IF(DRAWS!$C17=AA$1,0,AA16+1)</f>
        <v>15</v>
      </c>
      <c r="AB17" s="1" t="n">
        <f aca="false">IF(DRAWS!$C17=AB$1,0,AB16+1)</f>
        <v>15</v>
      </c>
      <c r="AC17" s="1" t="n">
        <f aca="false">IF(DRAWS!$C17=AC$1,0,AC16+1)</f>
        <v>15</v>
      </c>
      <c r="AD17" s="1" t="n">
        <f aca="false">IF(DRAWS!$C17=AD$1,0,AD16+1)</f>
        <v>15</v>
      </c>
      <c r="AE17" s="1" t="n">
        <f aca="false">IF(DRAWS!$C17=AE$1,0,AE16+1)</f>
        <v>15</v>
      </c>
      <c r="AF17" s="1" t="n">
        <f aca="false">IF(DRAWS!$C17=AF$1,0,AF16+1)</f>
        <v>15</v>
      </c>
      <c r="AG17" s="1" t="n">
        <f aca="false">IF(DRAWS!$C17=AG$1,0,AG16+1)</f>
        <v>0</v>
      </c>
      <c r="AH17" s="1" t="n">
        <f aca="false">IF(DRAWS!$C17=AH$1,0,AH16+1)</f>
        <v>15</v>
      </c>
      <c r="AI17" s="1" t="n">
        <f aca="false">IF(DRAWS!$C17=AI$1,0,AI16+1)</f>
        <v>10</v>
      </c>
      <c r="AJ17" s="1" t="n">
        <f aca="false">IF(DRAWS!$C17=AJ$1,0,AJ16+1)</f>
        <v>15</v>
      </c>
    </row>
    <row r="18" customFormat="false" ht="14.9" hidden="false" customHeight="false" outlineLevel="0" collapsed="false">
      <c r="A18" s="1" t="n">
        <f aca="false">IF(DRAWS!$C18=A$1,0,A17+1)</f>
        <v>16</v>
      </c>
      <c r="B18" s="1" t="n">
        <f aca="false">IF(DRAWS!$C18=B$1,0,B17+1)</f>
        <v>16</v>
      </c>
      <c r="C18" s="1" t="n">
        <f aca="false">IF(DRAWS!$C18=C$1,0,C17+1)</f>
        <v>16</v>
      </c>
      <c r="D18" s="1" t="n">
        <f aca="false">IF(DRAWS!$C18=D$1,0,D17+1)</f>
        <v>16</v>
      </c>
      <c r="E18" s="1" t="n">
        <f aca="false">IF(DRAWS!$C18=E$1,0,E17+1)</f>
        <v>16</v>
      </c>
      <c r="F18" s="1" t="n">
        <f aca="false">IF(DRAWS!$C18=F$1,0,F17+1)</f>
        <v>16</v>
      </c>
      <c r="G18" s="1" t="n">
        <f aca="false">IF(DRAWS!$C18=G$1,0,G17+1)</f>
        <v>16</v>
      </c>
      <c r="H18" s="1" t="n">
        <f aca="false">IF(DRAWS!$C18=H$1,0,H17+1)</f>
        <v>16</v>
      </c>
      <c r="I18" s="1" t="n">
        <f aca="false">IF(DRAWS!$C18=I$1,0,I17+1)</f>
        <v>16</v>
      </c>
      <c r="J18" s="1" t="n">
        <f aca="false">IF(DRAWS!$C18=J$1,0,J17+1)</f>
        <v>16</v>
      </c>
      <c r="K18" s="1" t="n">
        <f aca="false">IF(DRAWS!$C18=K$1,0,K17+1)</f>
        <v>16</v>
      </c>
      <c r="L18" s="1" t="n">
        <f aca="false">IF(DRAWS!$C18=L$1,0,L17+1)</f>
        <v>16</v>
      </c>
      <c r="M18" s="1" t="n">
        <f aca="false">IF(DRAWS!$C18=M$1,0,M17+1)</f>
        <v>16</v>
      </c>
      <c r="N18" s="1" t="n">
        <f aca="false">IF(DRAWS!$C18=N$1,0,N17+1)</f>
        <v>12</v>
      </c>
      <c r="O18" s="1" t="n">
        <f aca="false">IF(DRAWS!$C18=O$1,0,O17+1)</f>
        <v>16</v>
      </c>
      <c r="P18" s="1" t="n">
        <f aca="false">IF(DRAWS!$C18=P$1,0,P17+1)</f>
        <v>16</v>
      </c>
      <c r="Q18" s="1" t="n">
        <f aca="false">IF(DRAWS!$C18=Q$1,0,Q17+1)</f>
        <v>9</v>
      </c>
      <c r="R18" s="1" t="n">
        <f aca="false">IF(DRAWS!$C18=R$1,0,R17+1)</f>
        <v>16</v>
      </c>
      <c r="S18" s="1" t="n">
        <f aca="false">IF(DRAWS!$C18=S$1,0,S17+1)</f>
        <v>10</v>
      </c>
      <c r="T18" s="1" t="n">
        <f aca="false">IF(DRAWS!$C18=T$1,0,T17+1)</f>
        <v>16</v>
      </c>
      <c r="U18" s="1" t="n">
        <f aca="false">IF(DRAWS!$C18=U$1,0,U17+1)</f>
        <v>16</v>
      </c>
      <c r="V18" s="1" t="n">
        <f aca="false">IF(DRAWS!$C18=V$1,0,V17+1)</f>
        <v>6</v>
      </c>
      <c r="W18" s="1" t="n">
        <f aca="false">IF(DRAWS!$C18=W$1,0,W17+1)</f>
        <v>2</v>
      </c>
      <c r="X18" s="1" t="n">
        <f aca="false">IF(DRAWS!$C18=X$1,0,X17+1)</f>
        <v>16</v>
      </c>
      <c r="Y18" s="1" t="n">
        <f aca="false">IF(DRAWS!$C18=Y$1,0,Y17+1)</f>
        <v>16</v>
      </c>
      <c r="Z18" s="1" t="n">
        <f aca="false">IF(DRAWS!$C18=Z$1,0,Z17+1)</f>
        <v>13</v>
      </c>
      <c r="AA18" s="1" t="n">
        <f aca="false">IF(DRAWS!$C18=AA$1,0,AA17+1)</f>
        <v>16</v>
      </c>
      <c r="AB18" s="1" t="n">
        <f aca="false">IF(DRAWS!$C18=AB$1,0,AB17+1)</f>
        <v>16</v>
      </c>
      <c r="AC18" s="1" t="n">
        <f aca="false">IF(DRAWS!$C18=AC$1,0,AC17+1)</f>
        <v>16</v>
      </c>
      <c r="AD18" s="1" t="n">
        <f aca="false">IF(DRAWS!$C18=AD$1,0,AD17+1)</f>
        <v>0</v>
      </c>
      <c r="AE18" s="1" t="n">
        <f aca="false">IF(DRAWS!$C18=AE$1,0,AE17+1)</f>
        <v>16</v>
      </c>
      <c r="AF18" s="1" t="n">
        <f aca="false">IF(DRAWS!$C18=AF$1,0,AF17+1)</f>
        <v>16</v>
      </c>
      <c r="AG18" s="1" t="n">
        <f aca="false">IF(DRAWS!$C18=AG$1,0,AG17+1)</f>
        <v>1</v>
      </c>
      <c r="AH18" s="1" t="n">
        <f aca="false">IF(DRAWS!$C18=AH$1,0,AH17+1)</f>
        <v>16</v>
      </c>
      <c r="AI18" s="1" t="n">
        <f aca="false">IF(DRAWS!$C18=AI$1,0,AI17+1)</f>
        <v>11</v>
      </c>
      <c r="AJ18" s="1" t="n">
        <f aca="false">IF(DRAWS!$C18=AJ$1,0,AJ17+1)</f>
        <v>16</v>
      </c>
    </row>
    <row r="19" customFormat="false" ht="14.9" hidden="false" customHeight="false" outlineLevel="0" collapsed="false">
      <c r="A19" s="1" t="n">
        <f aca="false">IF(DRAWS!$C19=A$1,0,A18+1)</f>
        <v>17</v>
      </c>
      <c r="B19" s="1" t="n">
        <f aca="false">IF(DRAWS!$C19=B$1,0,B18+1)</f>
        <v>17</v>
      </c>
      <c r="C19" s="1" t="n">
        <f aca="false">IF(DRAWS!$C19=C$1,0,C18+1)</f>
        <v>17</v>
      </c>
      <c r="D19" s="1" t="n">
        <f aca="false">IF(DRAWS!$C19=D$1,0,D18+1)</f>
        <v>17</v>
      </c>
      <c r="E19" s="1" t="n">
        <f aca="false">IF(DRAWS!$C19=E$1,0,E18+1)</f>
        <v>17</v>
      </c>
      <c r="F19" s="1" t="n">
        <f aca="false">IF(DRAWS!$C19=F$1,0,F18+1)</f>
        <v>17</v>
      </c>
      <c r="G19" s="1" t="n">
        <f aca="false">IF(DRAWS!$C19=G$1,0,G18+1)</f>
        <v>17</v>
      </c>
      <c r="H19" s="1" t="n">
        <f aca="false">IF(DRAWS!$C19=H$1,0,H18+1)</f>
        <v>17</v>
      </c>
      <c r="I19" s="1" t="n">
        <f aca="false">IF(DRAWS!$C19=I$1,0,I18+1)</f>
        <v>17</v>
      </c>
      <c r="J19" s="1" t="n">
        <f aca="false">IF(DRAWS!$C19=J$1,0,J18+1)</f>
        <v>17</v>
      </c>
      <c r="K19" s="1" t="n">
        <f aca="false">IF(DRAWS!$C19=K$1,0,K18+1)</f>
        <v>17</v>
      </c>
      <c r="L19" s="1" t="n">
        <f aca="false">IF(DRAWS!$C19=L$1,0,L18+1)</f>
        <v>17</v>
      </c>
      <c r="M19" s="1" t="n">
        <f aca="false">IF(DRAWS!$C19=M$1,0,M18+1)</f>
        <v>17</v>
      </c>
      <c r="N19" s="1" t="n">
        <f aca="false">IF(DRAWS!$C19=N$1,0,N18+1)</f>
        <v>13</v>
      </c>
      <c r="O19" s="1" t="n">
        <f aca="false">IF(DRAWS!$C19=O$1,0,O18+1)</f>
        <v>17</v>
      </c>
      <c r="P19" s="1" t="n">
        <f aca="false">IF(DRAWS!$C19=P$1,0,P18+1)</f>
        <v>17</v>
      </c>
      <c r="Q19" s="1" t="n">
        <f aca="false">IF(DRAWS!$C19=Q$1,0,Q18+1)</f>
        <v>10</v>
      </c>
      <c r="R19" s="1" t="n">
        <f aca="false">IF(DRAWS!$C19=R$1,0,R18+1)</f>
        <v>17</v>
      </c>
      <c r="S19" s="1" t="n">
        <f aca="false">IF(DRAWS!$C19=S$1,0,S18+1)</f>
        <v>11</v>
      </c>
      <c r="T19" s="1" t="n">
        <f aca="false">IF(DRAWS!$C19=T$1,0,T18+1)</f>
        <v>17</v>
      </c>
      <c r="U19" s="1" t="n">
        <f aca="false">IF(DRAWS!$C19=U$1,0,U18+1)</f>
        <v>17</v>
      </c>
      <c r="V19" s="1" t="n">
        <f aca="false">IF(DRAWS!$C19=V$1,0,V18+1)</f>
        <v>7</v>
      </c>
      <c r="W19" s="1" t="n">
        <f aca="false">IF(DRAWS!$C19=W$1,0,W18+1)</f>
        <v>3</v>
      </c>
      <c r="X19" s="1" t="n">
        <f aca="false">IF(DRAWS!$C19=X$1,0,X18+1)</f>
        <v>17</v>
      </c>
      <c r="Y19" s="1" t="n">
        <f aca="false">IF(DRAWS!$C19=Y$1,0,Y18+1)</f>
        <v>17</v>
      </c>
      <c r="Z19" s="1" t="n">
        <f aca="false">IF(DRAWS!$C19=Z$1,0,Z18+1)</f>
        <v>14</v>
      </c>
      <c r="AA19" s="1" t="n">
        <f aca="false">IF(DRAWS!$C19=AA$1,0,AA18+1)</f>
        <v>17</v>
      </c>
      <c r="AB19" s="1" t="n">
        <f aca="false">IF(DRAWS!$C19=AB$1,0,AB18+1)</f>
        <v>17</v>
      </c>
      <c r="AC19" s="1" t="n">
        <f aca="false">IF(DRAWS!$C19=AC$1,0,AC18+1)</f>
        <v>0</v>
      </c>
      <c r="AD19" s="1" t="n">
        <f aca="false">IF(DRAWS!$C19=AD$1,0,AD18+1)</f>
        <v>1</v>
      </c>
      <c r="AE19" s="1" t="n">
        <f aca="false">IF(DRAWS!$C19=AE$1,0,AE18+1)</f>
        <v>17</v>
      </c>
      <c r="AF19" s="1" t="n">
        <f aca="false">IF(DRAWS!$C19=AF$1,0,AF18+1)</f>
        <v>17</v>
      </c>
      <c r="AG19" s="1" t="n">
        <f aca="false">IF(DRAWS!$C19=AG$1,0,AG18+1)</f>
        <v>2</v>
      </c>
      <c r="AH19" s="1" t="n">
        <f aca="false">IF(DRAWS!$C19=AH$1,0,AH18+1)</f>
        <v>17</v>
      </c>
      <c r="AI19" s="1" t="n">
        <f aca="false">IF(DRAWS!$C19=AI$1,0,AI18+1)</f>
        <v>12</v>
      </c>
      <c r="AJ19" s="1" t="n">
        <f aca="false">IF(DRAWS!$C19=AJ$1,0,AJ18+1)</f>
        <v>17</v>
      </c>
    </row>
    <row r="20" customFormat="false" ht="14.9" hidden="false" customHeight="false" outlineLevel="0" collapsed="false">
      <c r="A20" s="1" t="n">
        <f aca="false">IF(DRAWS!$C20=A$1,0,A19+1)</f>
        <v>18</v>
      </c>
      <c r="B20" s="1" t="n">
        <f aca="false">IF(DRAWS!$C20=B$1,0,B19+1)</f>
        <v>18</v>
      </c>
      <c r="C20" s="1" t="n">
        <f aca="false">IF(DRAWS!$C20=C$1,0,C19+1)</f>
        <v>18</v>
      </c>
      <c r="D20" s="1" t="n">
        <f aca="false">IF(DRAWS!$C20=D$1,0,D19+1)</f>
        <v>18</v>
      </c>
      <c r="E20" s="1" t="n">
        <f aca="false">IF(DRAWS!$C20=E$1,0,E19+1)</f>
        <v>18</v>
      </c>
      <c r="F20" s="1" t="n">
        <f aca="false">IF(DRAWS!$C20=F$1,0,F19+1)</f>
        <v>18</v>
      </c>
      <c r="G20" s="1" t="n">
        <f aca="false">IF(DRAWS!$C20=G$1,0,G19+1)</f>
        <v>18</v>
      </c>
      <c r="H20" s="1" t="n">
        <f aca="false">IF(DRAWS!$C20=H$1,0,H19+1)</f>
        <v>18</v>
      </c>
      <c r="I20" s="1" t="n">
        <f aca="false">IF(DRAWS!$C20=I$1,0,I19+1)</f>
        <v>18</v>
      </c>
      <c r="J20" s="1" t="n">
        <f aca="false">IF(DRAWS!$C20=J$1,0,J19+1)</f>
        <v>18</v>
      </c>
      <c r="K20" s="1" t="n">
        <f aca="false">IF(DRAWS!$C20=K$1,0,K19+1)</f>
        <v>18</v>
      </c>
      <c r="L20" s="1" t="n">
        <f aca="false">IF(DRAWS!$C20=L$1,0,L19+1)</f>
        <v>18</v>
      </c>
      <c r="M20" s="1" t="n">
        <f aca="false">IF(DRAWS!$C20=M$1,0,M19+1)</f>
        <v>18</v>
      </c>
      <c r="N20" s="1" t="n">
        <f aca="false">IF(DRAWS!$C20=N$1,0,N19+1)</f>
        <v>14</v>
      </c>
      <c r="O20" s="1" t="n">
        <f aca="false">IF(DRAWS!$C20=O$1,0,O19+1)</f>
        <v>18</v>
      </c>
      <c r="P20" s="1" t="n">
        <f aca="false">IF(DRAWS!$C20=P$1,0,P19+1)</f>
        <v>18</v>
      </c>
      <c r="Q20" s="1" t="n">
        <f aca="false">IF(DRAWS!$C20=Q$1,0,Q19+1)</f>
        <v>11</v>
      </c>
      <c r="R20" s="1" t="n">
        <f aca="false">IF(DRAWS!$C20=R$1,0,R19+1)</f>
        <v>18</v>
      </c>
      <c r="S20" s="1" t="n">
        <f aca="false">IF(DRAWS!$C20=S$1,0,S19+1)</f>
        <v>12</v>
      </c>
      <c r="T20" s="1" t="n">
        <f aca="false">IF(DRAWS!$C20=T$1,0,T19+1)</f>
        <v>18</v>
      </c>
      <c r="U20" s="1" t="n">
        <f aca="false">IF(DRAWS!$C20=U$1,0,U19+1)</f>
        <v>18</v>
      </c>
      <c r="V20" s="1" t="n">
        <f aca="false">IF(DRAWS!$C20=V$1,0,V19+1)</f>
        <v>8</v>
      </c>
      <c r="W20" s="1" t="n">
        <f aca="false">IF(DRAWS!$C20=W$1,0,W19+1)</f>
        <v>4</v>
      </c>
      <c r="X20" s="1" t="n">
        <f aca="false">IF(DRAWS!$C20=X$1,0,X19+1)</f>
        <v>18</v>
      </c>
      <c r="Y20" s="1" t="n">
        <f aca="false">IF(DRAWS!$C20=Y$1,0,Y19+1)</f>
        <v>18</v>
      </c>
      <c r="Z20" s="1" t="n">
        <f aca="false">IF(DRAWS!$C20=Z$1,0,Z19+1)</f>
        <v>15</v>
      </c>
      <c r="AA20" s="1" t="n">
        <f aca="false">IF(DRAWS!$C20=AA$1,0,AA19+1)</f>
        <v>18</v>
      </c>
      <c r="AB20" s="1" t="n">
        <f aca="false">IF(DRAWS!$C20=AB$1,0,AB19+1)</f>
        <v>18</v>
      </c>
      <c r="AC20" s="1" t="n">
        <f aca="false">IF(DRAWS!$C20=AC$1,0,AC19+1)</f>
        <v>1</v>
      </c>
      <c r="AD20" s="1" t="n">
        <f aca="false">IF(DRAWS!$C20=AD$1,0,AD19+1)</f>
        <v>2</v>
      </c>
      <c r="AE20" s="1" t="n">
        <f aca="false">IF(DRAWS!$C20=AE$1,0,AE19+1)</f>
        <v>18</v>
      </c>
      <c r="AF20" s="1" t="n">
        <f aca="false">IF(DRAWS!$C20=AF$1,0,AF19+1)</f>
        <v>18</v>
      </c>
      <c r="AG20" s="1" t="n">
        <f aca="false">IF(DRAWS!$C20=AG$1,0,AG19+1)</f>
        <v>3</v>
      </c>
      <c r="AH20" s="1" t="n">
        <f aca="false">IF(DRAWS!$C20=AH$1,0,AH19+1)</f>
        <v>18</v>
      </c>
      <c r="AI20" s="1" t="n">
        <f aca="false">IF(DRAWS!$C20=AI$1,0,AI19+1)</f>
        <v>0</v>
      </c>
      <c r="AJ20" s="1" t="n">
        <f aca="false">IF(DRAWS!$C20=AJ$1,0,AJ19+1)</f>
        <v>18</v>
      </c>
    </row>
    <row r="21" customFormat="false" ht="14.9" hidden="false" customHeight="false" outlineLevel="0" collapsed="false">
      <c r="A21" s="1" t="n">
        <f aca="false">IF(DRAWS!$C21=A$1,0,A20+1)</f>
        <v>19</v>
      </c>
      <c r="B21" s="1" t="n">
        <f aca="false">IF(DRAWS!$C21=B$1,0,B20+1)</f>
        <v>19</v>
      </c>
      <c r="C21" s="1" t="n">
        <f aca="false">IF(DRAWS!$C21=C$1,0,C20+1)</f>
        <v>19</v>
      </c>
      <c r="D21" s="1" t="n">
        <f aca="false">IF(DRAWS!$C21=D$1,0,D20+1)</f>
        <v>19</v>
      </c>
      <c r="E21" s="1" t="n">
        <f aca="false">IF(DRAWS!$C21=E$1,0,E20+1)</f>
        <v>19</v>
      </c>
      <c r="F21" s="1" t="n">
        <f aca="false">IF(DRAWS!$C21=F$1,0,F20+1)</f>
        <v>19</v>
      </c>
      <c r="G21" s="1" t="n">
        <f aca="false">IF(DRAWS!$C21=G$1,0,G20+1)</f>
        <v>19</v>
      </c>
      <c r="H21" s="1" t="n">
        <f aca="false">IF(DRAWS!$C21=H$1,0,H20+1)</f>
        <v>19</v>
      </c>
      <c r="I21" s="1" t="n">
        <f aca="false">IF(DRAWS!$C21=I$1,0,I20+1)</f>
        <v>19</v>
      </c>
      <c r="J21" s="1" t="n">
        <f aca="false">IF(DRAWS!$C21=J$1,0,J20+1)</f>
        <v>19</v>
      </c>
      <c r="K21" s="1" t="n">
        <f aca="false">IF(DRAWS!$C21=K$1,0,K20+1)</f>
        <v>19</v>
      </c>
      <c r="L21" s="1" t="n">
        <f aca="false">IF(DRAWS!$C21=L$1,0,L20+1)</f>
        <v>19</v>
      </c>
      <c r="M21" s="1" t="n">
        <f aca="false">IF(DRAWS!$C21=M$1,0,M20+1)</f>
        <v>19</v>
      </c>
      <c r="N21" s="1" t="n">
        <f aca="false">IF(DRAWS!$C21=N$1,0,N20+1)</f>
        <v>15</v>
      </c>
      <c r="O21" s="1" t="n">
        <f aca="false">IF(DRAWS!$C21=O$1,0,O20+1)</f>
        <v>19</v>
      </c>
      <c r="P21" s="1" t="n">
        <f aca="false">IF(DRAWS!$C21=P$1,0,P20+1)</f>
        <v>19</v>
      </c>
      <c r="Q21" s="1" t="n">
        <f aca="false">IF(DRAWS!$C21=Q$1,0,Q20+1)</f>
        <v>12</v>
      </c>
      <c r="R21" s="1" t="n">
        <f aca="false">IF(DRAWS!$C21=R$1,0,R20+1)</f>
        <v>19</v>
      </c>
      <c r="S21" s="1" t="n">
        <f aca="false">IF(DRAWS!$C21=S$1,0,S20+1)</f>
        <v>13</v>
      </c>
      <c r="T21" s="1" t="n">
        <f aca="false">IF(DRAWS!$C21=T$1,0,T20+1)</f>
        <v>19</v>
      </c>
      <c r="U21" s="1" t="n">
        <f aca="false">IF(DRAWS!$C21=U$1,0,U20+1)</f>
        <v>19</v>
      </c>
      <c r="V21" s="1" t="n">
        <f aca="false">IF(DRAWS!$C21=V$1,0,V20+1)</f>
        <v>9</v>
      </c>
      <c r="W21" s="1" t="n">
        <f aca="false">IF(DRAWS!$C21=W$1,0,W20+1)</f>
        <v>5</v>
      </c>
      <c r="X21" s="1" t="n">
        <f aca="false">IF(DRAWS!$C21=X$1,0,X20+1)</f>
        <v>19</v>
      </c>
      <c r="Y21" s="1" t="n">
        <f aca="false">IF(DRAWS!$C21=Y$1,0,Y20+1)</f>
        <v>19</v>
      </c>
      <c r="Z21" s="1" t="n">
        <f aca="false">IF(DRAWS!$C21=Z$1,0,Z20+1)</f>
        <v>16</v>
      </c>
      <c r="AA21" s="1" t="n">
        <f aca="false">IF(DRAWS!$C21=AA$1,0,AA20+1)</f>
        <v>19</v>
      </c>
      <c r="AB21" s="1" t="n">
        <f aca="false">IF(DRAWS!$C21=AB$1,0,AB20+1)</f>
        <v>19</v>
      </c>
      <c r="AC21" s="1" t="n">
        <f aca="false">IF(DRAWS!$C21=AC$1,0,AC20+1)</f>
        <v>2</v>
      </c>
      <c r="AD21" s="1" t="n">
        <f aca="false">IF(DRAWS!$C21=AD$1,0,AD20+1)</f>
        <v>3</v>
      </c>
      <c r="AE21" s="1" t="n">
        <f aca="false">IF(DRAWS!$C21=AE$1,0,AE20+1)</f>
        <v>19</v>
      </c>
      <c r="AF21" s="1" t="n">
        <f aca="false">IF(DRAWS!$C21=AF$1,0,AF20+1)</f>
        <v>19</v>
      </c>
      <c r="AG21" s="1" t="n">
        <f aca="false">IF(DRAWS!$C21=AG$1,0,AG20+1)</f>
        <v>4</v>
      </c>
      <c r="AH21" s="1" t="n">
        <f aca="false">IF(DRAWS!$C21=AH$1,0,AH20+1)</f>
        <v>19</v>
      </c>
      <c r="AI21" s="1" t="n">
        <f aca="false">IF(DRAWS!$C21=AI$1,0,AI20+1)</f>
        <v>1</v>
      </c>
      <c r="AJ21" s="1" t="n">
        <f aca="false">IF(DRAWS!$C21=AJ$1,0,AJ20+1)</f>
        <v>19</v>
      </c>
    </row>
    <row r="22" customFormat="false" ht="14.9" hidden="false" customHeight="false" outlineLevel="0" collapsed="false">
      <c r="A22" s="1" t="n">
        <f aca="false">IF(DRAWS!$C22=A$1,0,A21+1)</f>
        <v>20</v>
      </c>
      <c r="B22" s="1" t="n">
        <f aca="false">IF(DRAWS!$C22=B$1,0,B21+1)</f>
        <v>20</v>
      </c>
      <c r="C22" s="1" t="n">
        <f aca="false">IF(DRAWS!$C22=C$1,0,C21+1)</f>
        <v>20</v>
      </c>
      <c r="D22" s="1" t="n">
        <f aca="false">IF(DRAWS!$C22=D$1,0,D21+1)</f>
        <v>20</v>
      </c>
      <c r="E22" s="1" t="n">
        <f aca="false">IF(DRAWS!$C22=E$1,0,E21+1)</f>
        <v>20</v>
      </c>
      <c r="F22" s="1" t="n">
        <f aca="false">IF(DRAWS!$C22=F$1,0,F21+1)</f>
        <v>20</v>
      </c>
      <c r="G22" s="1" t="n">
        <f aca="false">IF(DRAWS!$C22=G$1,0,G21+1)</f>
        <v>20</v>
      </c>
      <c r="H22" s="1" t="n">
        <f aca="false">IF(DRAWS!$C22=H$1,0,H21+1)</f>
        <v>20</v>
      </c>
      <c r="I22" s="1" t="n">
        <f aca="false">IF(DRAWS!$C22=I$1,0,I21+1)</f>
        <v>20</v>
      </c>
      <c r="J22" s="1" t="n">
        <f aca="false">IF(DRAWS!$C22=J$1,0,J21+1)</f>
        <v>20</v>
      </c>
      <c r="K22" s="1" t="n">
        <f aca="false">IF(DRAWS!$C22=K$1,0,K21+1)</f>
        <v>20</v>
      </c>
      <c r="L22" s="1" t="n">
        <f aca="false">IF(DRAWS!$C22=L$1,0,L21+1)</f>
        <v>20</v>
      </c>
      <c r="M22" s="1" t="n">
        <f aca="false">IF(DRAWS!$C22=M$1,0,M21+1)</f>
        <v>20</v>
      </c>
      <c r="N22" s="1" t="n">
        <f aca="false">IF(DRAWS!$C22=N$1,0,N21+1)</f>
        <v>16</v>
      </c>
      <c r="O22" s="1" t="n">
        <f aca="false">IF(DRAWS!$C22=O$1,0,O21+1)</f>
        <v>20</v>
      </c>
      <c r="P22" s="1" t="n">
        <f aca="false">IF(DRAWS!$C22=P$1,0,P21+1)</f>
        <v>20</v>
      </c>
      <c r="Q22" s="1" t="n">
        <f aca="false">IF(DRAWS!$C22=Q$1,0,Q21+1)</f>
        <v>13</v>
      </c>
      <c r="R22" s="1" t="n">
        <f aca="false">IF(DRAWS!$C22=R$1,0,R21+1)</f>
        <v>20</v>
      </c>
      <c r="S22" s="1" t="n">
        <f aca="false">IF(DRAWS!$C22=S$1,0,S21+1)</f>
        <v>14</v>
      </c>
      <c r="T22" s="1" t="n">
        <f aca="false">IF(DRAWS!$C22=T$1,0,T21+1)</f>
        <v>20</v>
      </c>
      <c r="U22" s="1" t="n">
        <f aca="false">IF(DRAWS!$C22=U$1,0,U21+1)</f>
        <v>20</v>
      </c>
      <c r="V22" s="1" t="n">
        <f aca="false">IF(DRAWS!$C22=V$1,0,V21+1)</f>
        <v>10</v>
      </c>
      <c r="W22" s="1" t="n">
        <f aca="false">IF(DRAWS!$C22=W$1,0,W21+1)</f>
        <v>6</v>
      </c>
      <c r="X22" s="1" t="n">
        <f aca="false">IF(DRAWS!$C22=X$1,0,X21+1)</f>
        <v>20</v>
      </c>
      <c r="Y22" s="1" t="n">
        <f aca="false">IF(DRAWS!$C22=Y$1,0,Y21+1)</f>
        <v>20</v>
      </c>
      <c r="Z22" s="1" t="n">
        <f aca="false">IF(DRAWS!$C22=Z$1,0,Z21+1)</f>
        <v>17</v>
      </c>
      <c r="AA22" s="1" t="n">
        <f aca="false">IF(DRAWS!$C22=AA$1,0,AA21+1)</f>
        <v>20</v>
      </c>
      <c r="AB22" s="1" t="n">
        <f aca="false">IF(DRAWS!$C22=AB$1,0,AB21+1)</f>
        <v>20</v>
      </c>
      <c r="AC22" s="1" t="n">
        <f aca="false">IF(DRAWS!$C22=AC$1,0,AC21+1)</f>
        <v>3</v>
      </c>
      <c r="AD22" s="1" t="n">
        <f aca="false">IF(DRAWS!$C22=AD$1,0,AD21+1)</f>
        <v>4</v>
      </c>
      <c r="AE22" s="1" t="n">
        <f aca="false">IF(DRAWS!$C22=AE$1,0,AE21+1)</f>
        <v>20</v>
      </c>
      <c r="AF22" s="1" t="n">
        <f aca="false">IF(DRAWS!$C22=AF$1,0,AF21+1)</f>
        <v>20</v>
      </c>
      <c r="AG22" s="1" t="n">
        <f aca="false">IF(DRAWS!$C22=AG$1,0,AG21+1)</f>
        <v>5</v>
      </c>
      <c r="AH22" s="1" t="n">
        <f aca="false">IF(DRAWS!$C22=AH$1,0,AH21+1)</f>
        <v>20</v>
      </c>
      <c r="AI22" s="1" t="n">
        <f aca="false">IF(DRAWS!$C22=AI$1,0,AI21+1)</f>
        <v>2</v>
      </c>
      <c r="AJ22" s="1" t="n">
        <f aca="false">IF(DRAWS!$C22=AJ$1,0,AJ21+1)</f>
        <v>20</v>
      </c>
    </row>
    <row r="23" customFormat="false" ht="14.9" hidden="false" customHeight="false" outlineLevel="0" collapsed="false">
      <c r="A23" s="1" t="n">
        <f aca="false">IF(DRAWS!$C23=A$1,0,A22+1)</f>
        <v>21</v>
      </c>
      <c r="B23" s="1" t="n">
        <f aca="false">IF(DRAWS!$C23=B$1,0,B22+1)</f>
        <v>21</v>
      </c>
      <c r="C23" s="1" t="n">
        <f aca="false">IF(DRAWS!$C23=C$1,0,C22+1)</f>
        <v>21</v>
      </c>
      <c r="D23" s="1" t="n">
        <f aca="false">IF(DRAWS!$C23=D$1,0,D22+1)</f>
        <v>21</v>
      </c>
      <c r="E23" s="1" t="n">
        <f aca="false">IF(DRAWS!$C23=E$1,0,E22+1)</f>
        <v>21</v>
      </c>
      <c r="F23" s="1" t="n">
        <f aca="false">IF(DRAWS!$C23=F$1,0,F22+1)</f>
        <v>21</v>
      </c>
      <c r="G23" s="1" t="n">
        <f aca="false">IF(DRAWS!$C23=G$1,0,G22+1)</f>
        <v>21</v>
      </c>
      <c r="H23" s="1" t="n">
        <f aca="false">IF(DRAWS!$C23=H$1,0,H22+1)</f>
        <v>21</v>
      </c>
      <c r="I23" s="1" t="n">
        <f aca="false">IF(DRAWS!$C23=I$1,0,I22+1)</f>
        <v>21</v>
      </c>
      <c r="J23" s="1" t="n">
        <f aca="false">IF(DRAWS!$C23=J$1,0,J22+1)</f>
        <v>21</v>
      </c>
      <c r="K23" s="1" t="n">
        <f aca="false">IF(DRAWS!$C23=K$1,0,K22+1)</f>
        <v>21</v>
      </c>
      <c r="L23" s="1" t="n">
        <f aca="false">IF(DRAWS!$C23=L$1,0,L22+1)</f>
        <v>21</v>
      </c>
      <c r="M23" s="1" t="n">
        <f aca="false">IF(DRAWS!$C23=M$1,0,M22+1)</f>
        <v>21</v>
      </c>
      <c r="N23" s="1" t="n">
        <f aca="false">IF(DRAWS!$C23=N$1,0,N22+1)</f>
        <v>17</v>
      </c>
      <c r="O23" s="1" t="n">
        <f aca="false">IF(DRAWS!$C23=O$1,0,O22+1)</f>
        <v>21</v>
      </c>
      <c r="P23" s="1" t="n">
        <f aca="false">IF(DRAWS!$C23=P$1,0,P22+1)</f>
        <v>21</v>
      </c>
      <c r="Q23" s="1" t="n">
        <f aca="false">IF(DRAWS!$C23=Q$1,0,Q22+1)</f>
        <v>14</v>
      </c>
      <c r="R23" s="1" t="n">
        <f aca="false">IF(DRAWS!$C23=R$1,0,R22+1)</f>
        <v>21</v>
      </c>
      <c r="S23" s="1" t="n">
        <f aca="false">IF(DRAWS!$C23=S$1,0,S22+1)</f>
        <v>15</v>
      </c>
      <c r="T23" s="1" t="n">
        <f aca="false">IF(DRAWS!$C23=T$1,0,T22+1)</f>
        <v>21</v>
      </c>
      <c r="U23" s="1" t="n">
        <f aca="false">IF(DRAWS!$C23=U$1,0,U22+1)</f>
        <v>21</v>
      </c>
      <c r="V23" s="1" t="n">
        <f aca="false">IF(DRAWS!$C23=V$1,0,V22+1)</f>
        <v>11</v>
      </c>
      <c r="W23" s="1" t="n">
        <f aca="false">IF(DRAWS!$C23=W$1,0,W22+1)</f>
        <v>7</v>
      </c>
      <c r="X23" s="1" t="n">
        <f aca="false">IF(DRAWS!$C23=X$1,0,X22+1)</f>
        <v>21</v>
      </c>
      <c r="Y23" s="1" t="n">
        <f aca="false">IF(DRAWS!$C23=Y$1,0,Y22+1)</f>
        <v>21</v>
      </c>
      <c r="Z23" s="1" t="n">
        <f aca="false">IF(DRAWS!$C23=Z$1,0,Z22+1)</f>
        <v>18</v>
      </c>
      <c r="AA23" s="1" t="n">
        <f aca="false">IF(DRAWS!$C23=AA$1,0,AA22+1)</f>
        <v>21</v>
      </c>
      <c r="AB23" s="1" t="n">
        <f aca="false">IF(DRAWS!$C23=AB$1,0,AB22+1)</f>
        <v>21</v>
      </c>
      <c r="AC23" s="1" t="n">
        <f aca="false">IF(DRAWS!$C23=AC$1,0,AC22+1)</f>
        <v>4</v>
      </c>
      <c r="AD23" s="1" t="n">
        <f aca="false">IF(DRAWS!$C23=AD$1,0,AD22+1)</f>
        <v>5</v>
      </c>
      <c r="AE23" s="1" t="n">
        <f aca="false">IF(DRAWS!$C23=AE$1,0,AE22+1)</f>
        <v>21</v>
      </c>
      <c r="AF23" s="1" t="n">
        <f aca="false">IF(DRAWS!$C23=AF$1,0,AF22+1)</f>
        <v>21</v>
      </c>
      <c r="AG23" s="1" t="n">
        <f aca="false">IF(DRAWS!$C23=AG$1,0,AG22+1)</f>
        <v>6</v>
      </c>
      <c r="AH23" s="1" t="n">
        <f aca="false">IF(DRAWS!$C23=AH$1,0,AH22+1)</f>
        <v>21</v>
      </c>
      <c r="AI23" s="1" t="n">
        <f aca="false">IF(DRAWS!$C23=AI$1,0,AI22+1)</f>
        <v>3</v>
      </c>
      <c r="AJ23" s="1" t="n">
        <f aca="false">IF(DRAWS!$C23=AJ$1,0,AJ22+1)</f>
        <v>21</v>
      </c>
    </row>
    <row r="24" customFormat="false" ht="14.9" hidden="false" customHeight="false" outlineLevel="0" collapsed="false">
      <c r="A24" s="1" t="n">
        <f aca="false">IF(DRAWS!$C24=A$1,0,A23+1)</f>
        <v>22</v>
      </c>
      <c r="B24" s="1" t="n">
        <f aca="false">IF(DRAWS!$C24=B$1,0,B23+1)</f>
        <v>22</v>
      </c>
      <c r="C24" s="1" t="n">
        <f aca="false">IF(DRAWS!$C24=C$1,0,C23+1)</f>
        <v>22</v>
      </c>
      <c r="D24" s="1" t="n">
        <f aca="false">IF(DRAWS!$C24=D$1,0,D23+1)</f>
        <v>22</v>
      </c>
      <c r="E24" s="1" t="n">
        <f aca="false">IF(DRAWS!$C24=E$1,0,E23+1)</f>
        <v>22</v>
      </c>
      <c r="F24" s="1" t="n">
        <f aca="false">IF(DRAWS!$C24=F$1,0,F23+1)</f>
        <v>22</v>
      </c>
      <c r="G24" s="1" t="n">
        <f aca="false">IF(DRAWS!$C24=G$1,0,G23+1)</f>
        <v>22</v>
      </c>
      <c r="H24" s="1" t="n">
        <f aca="false">IF(DRAWS!$C24=H$1,0,H23+1)</f>
        <v>22</v>
      </c>
      <c r="I24" s="1" t="n">
        <f aca="false">IF(DRAWS!$C24=I$1,0,I23+1)</f>
        <v>22</v>
      </c>
      <c r="J24" s="1" t="n">
        <f aca="false">IF(DRAWS!$C24=J$1,0,J23+1)</f>
        <v>22</v>
      </c>
      <c r="K24" s="1" t="n">
        <f aca="false">IF(DRAWS!$C24=K$1,0,K23+1)</f>
        <v>22</v>
      </c>
      <c r="L24" s="1" t="n">
        <f aca="false">IF(DRAWS!$C24=L$1,0,L23+1)</f>
        <v>22</v>
      </c>
      <c r="M24" s="1" t="n">
        <f aca="false">IF(DRAWS!$C24=M$1,0,M23+1)</f>
        <v>22</v>
      </c>
      <c r="N24" s="1" t="n">
        <f aca="false">IF(DRAWS!$C24=N$1,0,N23+1)</f>
        <v>18</v>
      </c>
      <c r="O24" s="1" t="n">
        <f aca="false">IF(DRAWS!$C24=O$1,0,O23+1)</f>
        <v>22</v>
      </c>
      <c r="P24" s="1" t="n">
        <f aca="false">IF(DRAWS!$C24=P$1,0,P23+1)</f>
        <v>22</v>
      </c>
      <c r="Q24" s="1" t="n">
        <f aca="false">IF(DRAWS!$C24=Q$1,0,Q23+1)</f>
        <v>15</v>
      </c>
      <c r="R24" s="1" t="n">
        <f aca="false">IF(DRAWS!$C24=R$1,0,R23+1)</f>
        <v>22</v>
      </c>
      <c r="S24" s="1" t="n">
        <f aca="false">IF(DRAWS!$C24=S$1,0,S23+1)</f>
        <v>16</v>
      </c>
      <c r="T24" s="1" t="n">
        <f aca="false">IF(DRAWS!$C24=T$1,0,T23+1)</f>
        <v>22</v>
      </c>
      <c r="U24" s="1" t="n">
        <f aca="false">IF(DRAWS!$C24=U$1,0,U23+1)</f>
        <v>22</v>
      </c>
      <c r="V24" s="1" t="n">
        <f aca="false">IF(DRAWS!$C24=V$1,0,V23+1)</f>
        <v>12</v>
      </c>
      <c r="W24" s="1" t="n">
        <f aca="false">IF(DRAWS!$C24=W$1,0,W23+1)</f>
        <v>8</v>
      </c>
      <c r="X24" s="1" t="n">
        <f aca="false">IF(DRAWS!$C24=X$1,0,X23+1)</f>
        <v>22</v>
      </c>
      <c r="Y24" s="1" t="n">
        <f aca="false">IF(DRAWS!$C24=Y$1,0,Y23+1)</f>
        <v>22</v>
      </c>
      <c r="Z24" s="1" t="n">
        <f aca="false">IF(DRAWS!$C24=Z$1,0,Z23+1)</f>
        <v>19</v>
      </c>
      <c r="AA24" s="1" t="n">
        <f aca="false">IF(DRAWS!$C24=AA$1,0,AA23+1)</f>
        <v>22</v>
      </c>
      <c r="AB24" s="1" t="n">
        <f aca="false">IF(DRAWS!$C24=AB$1,0,AB23+1)</f>
        <v>22</v>
      </c>
      <c r="AC24" s="1" t="n">
        <f aca="false">IF(DRAWS!$C24=AC$1,0,AC23+1)</f>
        <v>5</v>
      </c>
      <c r="AD24" s="1" t="n">
        <f aca="false">IF(DRAWS!$C24=AD$1,0,AD23+1)</f>
        <v>6</v>
      </c>
      <c r="AE24" s="1" t="n">
        <f aca="false">IF(DRAWS!$C24=AE$1,0,AE23+1)</f>
        <v>22</v>
      </c>
      <c r="AF24" s="1" t="n">
        <f aca="false">IF(DRAWS!$C24=AF$1,0,AF23+1)</f>
        <v>22</v>
      </c>
      <c r="AG24" s="1" t="n">
        <f aca="false">IF(DRAWS!$C24=AG$1,0,AG23+1)</f>
        <v>7</v>
      </c>
      <c r="AH24" s="1" t="n">
        <f aca="false">IF(DRAWS!$C24=AH$1,0,AH23+1)</f>
        <v>22</v>
      </c>
      <c r="AI24" s="1" t="n">
        <f aca="false">IF(DRAWS!$C24=AI$1,0,AI23+1)</f>
        <v>4</v>
      </c>
      <c r="AJ24" s="1" t="n">
        <f aca="false">IF(DRAWS!$C24=AJ$1,0,AJ23+1)</f>
        <v>22</v>
      </c>
    </row>
    <row r="25" customFormat="false" ht="14.9" hidden="false" customHeight="false" outlineLevel="0" collapsed="false">
      <c r="A25" s="1" t="n">
        <f aca="false">IF(DRAWS!$C25=A$1,0,A24+1)</f>
        <v>23</v>
      </c>
      <c r="B25" s="1" t="n">
        <f aca="false">IF(DRAWS!$C25=B$1,0,B24+1)</f>
        <v>23</v>
      </c>
      <c r="C25" s="1" t="n">
        <f aca="false">IF(DRAWS!$C25=C$1,0,C24+1)</f>
        <v>23</v>
      </c>
      <c r="D25" s="1" t="n">
        <f aca="false">IF(DRAWS!$C25=D$1,0,D24+1)</f>
        <v>23</v>
      </c>
      <c r="E25" s="1" t="n">
        <f aca="false">IF(DRAWS!$C25=E$1,0,E24+1)</f>
        <v>23</v>
      </c>
      <c r="F25" s="1" t="n">
        <f aca="false">IF(DRAWS!$C25=F$1,0,F24+1)</f>
        <v>23</v>
      </c>
      <c r="G25" s="1" t="n">
        <f aca="false">IF(DRAWS!$C25=G$1,0,G24+1)</f>
        <v>23</v>
      </c>
      <c r="H25" s="1" t="n">
        <f aca="false">IF(DRAWS!$C25=H$1,0,H24+1)</f>
        <v>23</v>
      </c>
      <c r="I25" s="1" t="n">
        <f aca="false">IF(DRAWS!$C25=I$1,0,I24+1)</f>
        <v>23</v>
      </c>
      <c r="J25" s="1" t="n">
        <f aca="false">IF(DRAWS!$C25=J$1,0,J24+1)</f>
        <v>23</v>
      </c>
      <c r="K25" s="1" t="n">
        <f aca="false">IF(DRAWS!$C25=K$1,0,K24+1)</f>
        <v>23</v>
      </c>
      <c r="L25" s="1" t="n">
        <f aca="false">IF(DRAWS!$C25=L$1,0,L24+1)</f>
        <v>23</v>
      </c>
      <c r="M25" s="1" t="n">
        <f aca="false">IF(DRAWS!$C25=M$1,0,M24+1)</f>
        <v>23</v>
      </c>
      <c r="N25" s="1" t="n">
        <f aca="false">IF(DRAWS!$C25=N$1,0,N24+1)</f>
        <v>19</v>
      </c>
      <c r="O25" s="1" t="n">
        <f aca="false">IF(DRAWS!$C25=O$1,0,O24+1)</f>
        <v>23</v>
      </c>
      <c r="P25" s="1" t="n">
        <f aca="false">IF(DRAWS!$C25=P$1,0,P24+1)</f>
        <v>23</v>
      </c>
      <c r="Q25" s="1" t="n">
        <f aca="false">IF(DRAWS!$C25=Q$1,0,Q24+1)</f>
        <v>16</v>
      </c>
      <c r="R25" s="1" t="n">
        <f aca="false">IF(DRAWS!$C25=R$1,0,R24+1)</f>
        <v>23</v>
      </c>
      <c r="S25" s="1" t="n">
        <f aca="false">IF(DRAWS!$C25=S$1,0,S24+1)</f>
        <v>17</v>
      </c>
      <c r="T25" s="1" t="n">
        <f aca="false">IF(DRAWS!$C25=T$1,0,T24+1)</f>
        <v>23</v>
      </c>
      <c r="U25" s="1" t="n">
        <f aca="false">IF(DRAWS!$C25=U$1,0,U24+1)</f>
        <v>23</v>
      </c>
      <c r="V25" s="1" t="n">
        <f aca="false">IF(DRAWS!$C25=V$1,0,V24+1)</f>
        <v>13</v>
      </c>
      <c r="W25" s="1" t="n">
        <f aca="false">IF(DRAWS!$C25=W$1,0,W24+1)</f>
        <v>9</v>
      </c>
      <c r="X25" s="1" t="n">
        <f aca="false">IF(DRAWS!$C25=X$1,0,X24+1)</f>
        <v>23</v>
      </c>
      <c r="Y25" s="1" t="n">
        <f aca="false">IF(DRAWS!$C25=Y$1,0,Y24+1)</f>
        <v>23</v>
      </c>
      <c r="Z25" s="1" t="n">
        <f aca="false">IF(DRAWS!$C25=Z$1,0,Z24+1)</f>
        <v>20</v>
      </c>
      <c r="AA25" s="1" t="n">
        <f aca="false">IF(DRAWS!$C25=AA$1,0,AA24+1)</f>
        <v>23</v>
      </c>
      <c r="AB25" s="1" t="n">
        <f aca="false">IF(DRAWS!$C25=AB$1,0,AB24+1)</f>
        <v>23</v>
      </c>
      <c r="AC25" s="1" t="n">
        <f aca="false">IF(DRAWS!$C25=AC$1,0,AC24+1)</f>
        <v>6</v>
      </c>
      <c r="AD25" s="1" t="n">
        <f aca="false">IF(DRAWS!$C25=AD$1,0,AD24+1)</f>
        <v>7</v>
      </c>
      <c r="AE25" s="1" t="n">
        <f aca="false">IF(DRAWS!$C25=AE$1,0,AE24+1)</f>
        <v>23</v>
      </c>
      <c r="AF25" s="1" t="n">
        <f aca="false">IF(DRAWS!$C25=AF$1,0,AF24+1)</f>
        <v>23</v>
      </c>
      <c r="AG25" s="1" t="n">
        <f aca="false">IF(DRAWS!$C25=AG$1,0,AG24+1)</f>
        <v>8</v>
      </c>
      <c r="AH25" s="1" t="n">
        <f aca="false">IF(DRAWS!$C25=AH$1,0,AH24+1)</f>
        <v>23</v>
      </c>
      <c r="AI25" s="1" t="n">
        <f aca="false">IF(DRAWS!$C25=AI$1,0,AI24+1)</f>
        <v>5</v>
      </c>
      <c r="AJ25" s="1" t="n">
        <f aca="false">IF(DRAWS!$C25=AJ$1,0,AJ24+1)</f>
        <v>23</v>
      </c>
    </row>
    <row r="26" customFormat="false" ht="14.9" hidden="false" customHeight="false" outlineLevel="0" collapsed="false">
      <c r="A26" s="1" t="n">
        <f aca="false">IF(DRAWS!$C26=A$1,0,A25+1)</f>
        <v>24</v>
      </c>
      <c r="B26" s="1" t="n">
        <f aca="false">IF(DRAWS!$C26=B$1,0,B25+1)</f>
        <v>24</v>
      </c>
      <c r="C26" s="1" t="n">
        <f aca="false">IF(DRAWS!$C26=C$1,0,C25+1)</f>
        <v>24</v>
      </c>
      <c r="D26" s="1" t="n">
        <f aca="false">IF(DRAWS!$C26=D$1,0,D25+1)</f>
        <v>24</v>
      </c>
      <c r="E26" s="1" t="n">
        <f aca="false">IF(DRAWS!$C26=E$1,0,E25+1)</f>
        <v>24</v>
      </c>
      <c r="F26" s="1" t="n">
        <f aca="false">IF(DRAWS!$C26=F$1,0,F25+1)</f>
        <v>24</v>
      </c>
      <c r="G26" s="1" t="n">
        <f aca="false">IF(DRAWS!$C26=G$1,0,G25+1)</f>
        <v>24</v>
      </c>
      <c r="H26" s="1" t="n">
        <f aca="false">IF(DRAWS!$C26=H$1,0,H25+1)</f>
        <v>24</v>
      </c>
      <c r="I26" s="1" t="n">
        <f aca="false">IF(DRAWS!$C26=I$1,0,I25+1)</f>
        <v>24</v>
      </c>
      <c r="J26" s="1" t="n">
        <f aca="false">IF(DRAWS!$C26=J$1,0,J25+1)</f>
        <v>24</v>
      </c>
      <c r="K26" s="1" t="n">
        <f aca="false">IF(DRAWS!$C26=K$1,0,K25+1)</f>
        <v>24</v>
      </c>
      <c r="L26" s="1" t="n">
        <f aca="false">IF(DRAWS!$C26=L$1,0,L25+1)</f>
        <v>24</v>
      </c>
      <c r="M26" s="1" t="n">
        <f aca="false">IF(DRAWS!$C26=M$1,0,M25+1)</f>
        <v>24</v>
      </c>
      <c r="N26" s="1" t="n">
        <f aca="false">IF(DRAWS!$C26=N$1,0,N25+1)</f>
        <v>20</v>
      </c>
      <c r="O26" s="1" t="n">
        <f aca="false">IF(DRAWS!$C26=O$1,0,O25+1)</f>
        <v>24</v>
      </c>
      <c r="P26" s="1" t="n">
        <f aca="false">IF(DRAWS!$C26=P$1,0,P25+1)</f>
        <v>24</v>
      </c>
      <c r="Q26" s="1" t="n">
        <f aca="false">IF(DRAWS!$C26=Q$1,0,Q25+1)</f>
        <v>17</v>
      </c>
      <c r="R26" s="1" t="n">
        <f aca="false">IF(DRAWS!$C26=R$1,0,R25+1)</f>
        <v>24</v>
      </c>
      <c r="S26" s="1" t="n">
        <f aca="false">IF(DRAWS!$C26=S$1,0,S25+1)</f>
        <v>18</v>
      </c>
      <c r="T26" s="1" t="n">
        <f aca="false">IF(DRAWS!$C26=T$1,0,T25+1)</f>
        <v>24</v>
      </c>
      <c r="U26" s="1" t="n">
        <f aca="false">IF(DRAWS!$C26=U$1,0,U25+1)</f>
        <v>24</v>
      </c>
      <c r="V26" s="1" t="n">
        <f aca="false">IF(DRAWS!$C26=V$1,0,V25+1)</f>
        <v>14</v>
      </c>
      <c r="W26" s="1" t="n">
        <f aca="false">IF(DRAWS!$C26=W$1,0,W25+1)</f>
        <v>10</v>
      </c>
      <c r="X26" s="1" t="n">
        <f aca="false">IF(DRAWS!$C26=X$1,0,X25+1)</f>
        <v>24</v>
      </c>
      <c r="Y26" s="1" t="n">
        <f aca="false">IF(DRAWS!$C26=Y$1,0,Y25+1)</f>
        <v>24</v>
      </c>
      <c r="Z26" s="1" t="n">
        <f aca="false">IF(DRAWS!$C26=Z$1,0,Z25+1)</f>
        <v>21</v>
      </c>
      <c r="AA26" s="1" t="n">
        <f aca="false">IF(DRAWS!$C26=AA$1,0,AA25+1)</f>
        <v>24</v>
      </c>
      <c r="AB26" s="1" t="n">
        <f aca="false">IF(DRAWS!$C26=AB$1,0,AB25+1)</f>
        <v>24</v>
      </c>
      <c r="AC26" s="1" t="n">
        <f aca="false">IF(DRAWS!$C26=AC$1,0,AC25+1)</f>
        <v>7</v>
      </c>
      <c r="AD26" s="1" t="n">
        <f aca="false">IF(DRAWS!$C26=AD$1,0,AD25+1)</f>
        <v>8</v>
      </c>
      <c r="AE26" s="1" t="n">
        <f aca="false">IF(DRAWS!$C26=AE$1,0,AE25+1)</f>
        <v>24</v>
      </c>
      <c r="AF26" s="1" t="n">
        <f aca="false">IF(DRAWS!$C26=AF$1,0,AF25+1)</f>
        <v>24</v>
      </c>
      <c r="AG26" s="1" t="n">
        <f aca="false">IF(DRAWS!$C26=AG$1,0,AG25+1)</f>
        <v>9</v>
      </c>
      <c r="AH26" s="1" t="n">
        <f aca="false">IF(DRAWS!$C26=AH$1,0,AH25+1)</f>
        <v>24</v>
      </c>
      <c r="AI26" s="1" t="n">
        <f aca="false">IF(DRAWS!$C26=AI$1,0,AI25+1)</f>
        <v>6</v>
      </c>
      <c r="AJ26" s="1" t="n">
        <f aca="false">IF(DRAWS!$C26=AJ$1,0,AJ25+1)</f>
        <v>24</v>
      </c>
    </row>
    <row r="27" customFormat="false" ht="14.9" hidden="false" customHeight="false" outlineLevel="0" collapsed="false">
      <c r="A27" s="1" t="n">
        <f aca="false">IF(DRAWS!$C27=A$1,0,A26+1)</f>
        <v>25</v>
      </c>
      <c r="B27" s="1" t="n">
        <f aca="false">IF(DRAWS!$C27=B$1,0,B26+1)</f>
        <v>25</v>
      </c>
      <c r="C27" s="1" t="n">
        <f aca="false">IF(DRAWS!$C27=C$1,0,C26+1)</f>
        <v>25</v>
      </c>
      <c r="D27" s="1" t="n">
        <f aca="false">IF(DRAWS!$C27=D$1,0,D26+1)</f>
        <v>25</v>
      </c>
      <c r="E27" s="1" t="n">
        <f aca="false">IF(DRAWS!$C27=E$1,0,E26+1)</f>
        <v>25</v>
      </c>
      <c r="F27" s="1" t="n">
        <f aca="false">IF(DRAWS!$C27=F$1,0,F26+1)</f>
        <v>25</v>
      </c>
      <c r="G27" s="1" t="n">
        <f aca="false">IF(DRAWS!$C27=G$1,0,G26+1)</f>
        <v>25</v>
      </c>
      <c r="H27" s="1" t="n">
        <f aca="false">IF(DRAWS!$C27=H$1,0,H26+1)</f>
        <v>25</v>
      </c>
      <c r="I27" s="1" t="n">
        <f aca="false">IF(DRAWS!$C27=I$1,0,I26+1)</f>
        <v>25</v>
      </c>
      <c r="J27" s="1" t="n">
        <f aca="false">IF(DRAWS!$C27=J$1,0,J26+1)</f>
        <v>25</v>
      </c>
      <c r="K27" s="1" t="n">
        <f aca="false">IF(DRAWS!$C27=K$1,0,K26+1)</f>
        <v>25</v>
      </c>
      <c r="L27" s="1" t="n">
        <f aca="false">IF(DRAWS!$C27=L$1,0,L26+1)</f>
        <v>25</v>
      </c>
      <c r="M27" s="1" t="n">
        <f aca="false">IF(DRAWS!$C27=M$1,0,M26+1)</f>
        <v>25</v>
      </c>
      <c r="N27" s="1" t="n">
        <f aca="false">IF(DRAWS!$C27=N$1,0,N26+1)</f>
        <v>21</v>
      </c>
      <c r="O27" s="1" t="n">
        <f aca="false">IF(DRAWS!$C27=O$1,0,O26+1)</f>
        <v>25</v>
      </c>
      <c r="P27" s="1" t="n">
        <f aca="false">IF(DRAWS!$C27=P$1,0,P26+1)</f>
        <v>25</v>
      </c>
      <c r="Q27" s="1" t="n">
        <f aca="false">IF(DRAWS!$C27=Q$1,0,Q26+1)</f>
        <v>18</v>
      </c>
      <c r="R27" s="1" t="n">
        <f aca="false">IF(DRAWS!$C27=R$1,0,R26+1)</f>
        <v>25</v>
      </c>
      <c r="S27" s="1" t="n">
        <f aca="false">IF(DRAWS!$C27=S$1,0,S26+1)</f>
        <v>19</v>
      </c>
      <c r="T27" s="1" t="n">
        <f aca="false">IF(DRAWS!$C27=T$1,0,T26+1)</f>
        <v>25</v>
      </c>
      <c r="U27" s="1" t="n">
        <f aca="false">IF(DRAWS!$C27=U$1,0,U26+1)</f>
        <v>25</v>
      </c>
      <c r="V27" s="1" t="n">
        <f aca="false">IF(DRAWS!$C27=V$1,0,V26+1)</f>
        <v>15</v>
      </c>
      <c r="W27" s="1" t="n">
        <f aca="false">IF(DRAWS!$C27=W$1,0,W26+1)</f>
        <v>11</v>
      </c>
      <c r="X27" s="1" t="n">
        <f aca="false">IF(DRAWS!$C27=X$1,0,X26+1)</f>
        <v>25</v>
      </c>
      <c r="Y27" s="1" t="n">
        <f aca="false">IF(DRAWS!$C27=Y$1,0,Y26+1)</f>
        <v>25</v>
      </c>
      <c r="Z27" s="1" t="n">
        <f aca="false">IF(DRAWS!$C27=Z$1,0,Z26+1)</f>
        <v>22</v>
      </c>
      <c r="AA27" s="1" t="n">
        <f aca="false">IF(DRAWS!$C27=AA$1,0,AA26+1)</f>
        <v>25</v>
      </c>
      <c r="AB27" s="1" t="n">
        <f aca="false">IF(DRAWS!$C27=AB$1,0,AB26+1)</f>
        <v>25</v>
      </c>
      <c r="AC27" s="1" t="n">
        <f aca="false">IF(DRAWS!$C27=AC$1,0,AC26+1)</f>
        <v>8</v>
      </c>
      <c r="AD27" s="1" t="n">
        <f aca="false">IF(DRAWS!$C27=AD$1,0,AD26+1)</f>
        <v>9</v>
      </c>
      <c r="AE27" s="1" t="n">
        <f aca="false">IF(DRAWS!$C27=AE$1,0,AE26+1)</f>
        <v>25</v>
      </c>
      <c r="AF27" s="1" t="n">
        <f aca="false">IF(DRAWS!$C27=AF$1,0,AF26+1)</f>
        <v>25</v>
      </c>
      <c r="AG27" s="1" t="n">
        <f aca="false">IF(DRAWS!$C27=AG$1,0,AG26+1)</f>
        <v>10</v>
      </c>
      <c r="AH27" s="1" t="n">
        <f aca="false">IF(DRAWS!$C27=AH$1,0,AH26+1)</f>
        <v>25</v>
      </c>
      <c r="AI27" s="1" t="n">
        <f aca="false">IF(DRAWS!$C27=AI$1,0,AI26+1)</f>
        <v>7</v>
      </c>
      <c r="AJ27" s="1" t="n">
        <f aca="false">IF(DRAWS!$C27=AJ$1,0,AJ26+1)</f>
        <v>25</v>
      </c>
    </row>
    <row r="28" customFormat="false" ht="14.9" hidden="false" customHeight="false" outlineLevel="0" collapsed="false">
      <c r="A28" s="1" t="n">
        <f aca="false">IF(DRAWS!$C28=A$1,0,A27+1)</f>
        <v>26</v>
      </c>
      <c r="B28" s="1" t="n">
        <f aca="false">IF(DRAWS!$C28=B$1,0,B27+1)</f>
        <v>26</v>
      </c>
      <c r="C28" s="1" t="n">
        <f aca="false">IF(DRAWS!$C28=C$1,0,C27+1)</f>
        <v>26</v>
      </c>
      <c r="D28" s="1" t="n">
        <f aca="false">IF(DRAWS!$C28=D$1,0,D27+1)</f>
        <v>26</v>
      </c>
      <c r="E28" s="1" t="n">
        <f aca="false">IF(DRAWS!$C28=E$1,0,E27+1)</f>
        <v>26</v>
      </c>
      <c r="F28" s="1" t="n">
        <f aca="false">IF(DRAWS!$C28=F$1,0,F27+1)</f>
        <v>26</v>
      </c>
      <c r="G28" s="1" t="n">
        <f aca="false">IF(DRAWS!$C28=G$1,0,G27+1)</f>
        <v>26</v>
      </c>
      <c r="H28" s="1" t="n">
        <f aca="false">IF(DRAWS!$C28=H$1,0,H27+1)</f>
        <v>26</v>
      </c>
      <c r="I28" s="1" t="n">
        <f aca="false">IF(DRAWS!$C28=I$1,0,I27+1)</f>
        <v>26</v>
      </c>
      <c r="J28" s="1" t="n">
        <f aca="false">IF(DRAWS!$C28=J$1,0,J27+1)</f>
        <v>26</v>
      </c>
      <c r="K28" s="1" t="n">
        <f aca="false">IF(DRAWS!$C28=K$1,0,K27+1)</f>
        <v>26</v>
      </c>
      <c r="L28" s="1" t="n">
        <f aca="false">IF(DRAWS!$C28=L$1,0,L27+1)</f>
        <v>26</v>
      </c>
      <c r="M28" s="1" t="n">
        <f aca="false">IF(DRAWS!$C28=M$1,0,M27+1)</f>
        <v>26</v>
      </c>
      <c r="N28" s="1" t="n">
        <f aca="false">IF(DRAWS!$C28=N$1,0,N27+1)</f>
        <v>22</v>
      </c>
      <c r="O28" s="1" t="n">
        <f aca="false">IF(DRAWS!$C28=O$1,0,O27+1)</f>
        <v>26</v>
      </c>
      <c r="P28" s="1" t="n">
        <f aca="false">IF(DRAWS!$C28=P$1,0,P27+1)</f>
        <v>26</v>
      </c>
      <c r="Q28" s="1" t="n">
        <f aca="false">IF(DRAWS!$C28=Q$1,0,Q27+1)</f>
        <v>19</v>
      </c>
      <c r="R28" s="1" t="n">
        <f aca="false">IF(DRAWS!$C28=R$1,0,R27+1)</f>
        <v>26</v>
      </c>
      <c r="S28" s="1" t="n">
        <f aca="false">IF(DRAWS!$C28=S$1,0,S27+1)</f>
        <v>20</v>
      </c>
      <c r="T28" s="1" t="n">
        <f aca="false">IF(DRAWS!$C28=T$1,0,T27+1)</f>
        <v>26</v>
      </c>
      <c r="U28" s="1" t="n">
        <f aca="false">IF(DRAWS!$C28=U$1,0,U27+1)</f>
        <v>26</v>
      </c>
      <c r="V28" s="1" t="n">
        <f aca="false">IF(DRAWS!$C28=V$1,0,V27+1)</f>
        <v>16</v>
      </c>
      <c r="W28" s="1" t="n">
        <f aca="false">IF(DRAWS!$C28=W$1,0,W27+1)</f>
        <v>12</v>
      </c>
      <c r="X28" s="1" t="n">
        <f aca="false">IF(DRAWS!$C28=X$1,0,X27+1)</f>
        <v>26</v>
      </c>
      <c r="Y28" s="1" t="n">
        <f aca="false">IF(DRAWS!$C28=Y$1,0,Y27+1)</f>
        <v>26</v>
      </c>
      <c r="Z28" s="1" t="n">
        <f aca="false">IF(DRAWS!$C28=Z$1,0,Z27+1)</f>
        <v>23</v>
      </c>
      <c r="AA28" s="1" t="n">
        <f aca="false">IF(DRAWS!$C28=AA$1,0,AA27+1)</f>
        <v>26</v>
      </c>
      <c r="AB28" s="1" t="n">
        <f aca="false">IF(DRAWS!$C28=AB$1,0,AB27+1)</f>
        <v>26</v>
      </c>
      <c r="AC28" s="1" t="n">
        <f aca="false">IF(DRAWS!$C28=AC$1,0,AC27+1)</f>
        <v>9</v>
      </c>
      <c r="AD28" s="1" t="n">
        <f aca="false">IF(DRAWS!$C28=AD$1,0,AD27+1)</f>
        <v>10</v>
      </c>
      <c r="AE28" s="1" t="n">
        <f aca="false">IF(DRAWS!$C28=AE$1,0,AE27+1)</f>
        <v>26</v>
      </c>
      <c r="AF28" s="1" t="n">
        <f aca="false">IF(DRAWS!$C28=AF$1,0,AF27+1)</f>
        <v>26</v>
      </c>
      <c r="AG28" s="1" t="n">
        <f aca="false">IF(DRAWS!$C28=AG$1,0,AG27+1)</f>
        <v>11</v>
      </c>
      <c r="AH28" s="1" t="n">
        <f aca="false">IF(DRAWS!$C28=AH$1,0,AH27+1)</f>
        <v>26</v>
      </c>
      <c r="AI28" s="1" t="n">
        <f aca="false">IF(DRAWS!$C28=AI$1,0,AI27+1)</f>
        <v>8</v>
      </c>
      <c r="AJ28" s="1" t="n">
        <f aca="false">IF(DRAWS!$C28=AJ$1,0,AJ27+1)</f>
        <v>26</v>
      </c>
    </row>
    <row r="29" customFormat="false" ht="14.9" hidden="false" customHeight="false" outlineLevel="0" collapsed="false">
      <c r="A29" s="1" t="n">
        <f aca="false">IF(DRAWS!$C29=A$1,0,A28+1)</f>
        <v>27</v>
      </c>
      <c r="B29" s="1" t="n">
        <f aca="false">IF(DRAWS!$C29=B$1,0,B28+1)</f>
        <v>27</v>
      </c>
      <c r="C29" s="1" t="n">
        <f aca="false">IF(DRAWS!$C29=C$1,0,C28+1)</f>
        <v>27</v>
      </c>
      <c r="D29" s="1" t="n">
        <f aca="false">IF(DRAWS!$C29=D$1,0,D28+1)</f>
        <v>27</v>
      </c>
      <c r="E29" s="1" t="n">
        <f aca="false">IF(DRAWS!$C29=E$1,0,E28+1)</f>
        <v>27</v>
      </c>
      <c r="F29" s="1" t="n">
        <f aca="false">IF(DRAWS!$C29=F$1,0,F28+1)</f>
        <v>27</v>
      </c>
      <c r="G29" s="1" t="n">
        <f aca="false">IF(DRAWS!$C29=G$1,0,G28+1)</f>
        <v>27</v>
      </c>
      <c r="H29" s="1" t="n">
        <f aca="false">IF(DRAWS!$C29=H$1,0,H28+1)</f>
        <v>27</v>
      </c>
      <c r="I29" s="1" t="n">
        <f aca="false">IF(DRAWS!$C29=I$1,0,I28+1)</f>
        <v>27</v>
      </c>
      <c r="J29" s="1" t="n">
        <f aca="false">IF(DRAWS!$C29=J$1,0,J28+1)</f>
        <v>27</v>
      </c>
      <c r="K29" s="1" t="n">
        <f aca="false">IF(DRAWS!$C29=K$1,0,K28+1)</f>
        <v>27</v>
      </c>
      <c r="L29" s="1" t="n">
        <f aca="false">IF(DRAWS!$C29=L$1,0,L28+1)</f>
        <v>27</v>
      </c>
      <c r="M29" s="1" t="n">
        <f aca="false">IF(DRAWS!$C29=M$1,0,M28+1)</f>
        <v>27</v>
      </c>
      <c r="N29" s="1" t="n">
        <f aca="false">IF(DRAWS!$C29=N$1,0,N28+1)</f>
        <v>23</v>
      </c>
      <c r="O29" s="1" t="n">
        <f aca="false">IF(DRAWS!$C29=O$1,0,O28+1)</f>
        <v>27</v>
      </c>
      <c r="P29" s="1" t="n">
        <f aca="false">IF(DRAWS!$C29=P$1,0,P28+1)</f>
        <v>27</v>
      </c>
      <c r="Q29" s="1" t="n">
        <f aca="false">IF(DRAWS!$C29=Q$1,0,Q28+1)</f>
        <v>20</v>
      </c>
      <c r="R29" s="1" t="n">
        <f aca="false">IF(DRAWS!$C29=R$1,0,R28+1)</f>
        <v>27</v>
      </c>
      <c r="S29" s="1" t="n">
        <f aca="false">IF(DRAWS!$C29=S$1,0,S28+1)</f>
        <v>21</v>
      </c>
      <c r="T29" s="1" t="n">
        <f aca="false">IF(DRAWS!$C29=T$1,0,T28+1)</f>
        <v>27</v>
      </c>
      <c r="U29" s="1" t="n">
        <f aca="false">IF(DRAWS!$C29=U$1,0,U28+1)</f>
        <v>27</v>
      </c>
      <c r="V29" s="1" t="n">
        <f aca="false">IF(DRAWS!$C29=V$1,0,V28+1)</f>
        <v>17</v>
      </c>
      <c r="W29" s="1" t="n">
        <f aca="false">IF(DRAWS!$C29=W$1,0,W28+1)</f>
        <v>13</v>
      </c>
      <c r="X29" s="1" t="n">
        <f aca="false">IF(DRAWS!$C29=X$1,0,X28+1)</f>
        <v>27</v>
      </c>
      <c r="Y29" s="1" t="n">
        <f aca="false">IF(DRAWS!$C29=Y$1,0,Y28+1)</f>
        <v>27</v>
      </c>
      <c r="Z29" s="1" t="n">
        <f aca="false">IF(DRAWS!$C29=Z$1,0,Z28+1)</f>
        <v>24</v>
      </c>
      <c r="AA29" s="1" t="n">
        <f aca="false">IF(DRAWS!$C29=AA$1,0,AA28+1)</f>
        <v>27</v>
      </c>
      <c r="AB29" s="1" t="n">
        <f aca="false">IF(DRAWS!$C29=AB$1,0,AB28+1)</f>
        <v>27</v>
      </c>
      <c r="AC29" s="1" t="n">
        <f aca="false">IF(DRAWS!$C29=AC$1,0,AC28+1)</f>
        <v>10</v>
      </c>
      <c r="AD29" s="1" t="n">
        <f aca="false">IF(DRAWS!$C29=AD$1,0,AD28+1)</f>
        <v>11</v>
      </c>
      <c r="AE29" s="1" t="n">
        <f aca="false">IF(DRAWS!$C29=AE$1,0,AE28+1)</f>
        <v>27</v>
      </c>
      <c r="AF29" s="1" t="n">
        <f aca="false">IF(DRAWS!$C29=AF$1,0,AF28+1)</f>
        <v>27</v>
      </c>
      <c r="AG29" s="1" t="n">
        <f aca="false">IF(DRAWS!$C29=AG$1,0,AG28+1)</f>
        <v>12</v>
      </c>
      <c r="AH29" s="1" t="n">
        <f aca="false">IF(DRAWS!$C29=AH$1,0,AH28+1)</f>
        <v>27</v>
      </c>
      <c r="AI29" s="1" t="n">
        <f aca="false">IF(DRAWS!$C29=AI$1,0,AI28+1)</f>
        <v>9</v>
      </c>
      <c r="AJ29" s="1" t="n">
        <f aca="false">IF(DRAWS!$C29=AJ$1,0,AJ28+1)</f>
        <v>27</v>
      </c>
    </row>
    <row r="30" customFormat="false" ht="14.9" hidden="false" customHeight="false" outlineLevel="0" collapsed="false">
      <c r="A30" s="1" t="n">
        <f aca="false">IF(DRAWS!$C30=A$1,0,A29+1)</f>
        <v>28</v>
      </c>
      <c r="B30" s="1" t="n">
        <f aca="false">IF(DRAWS!$C30=B$1,0,B29+1)</f>
        <v>28</v>
      </c>
      <c r="C30" s="1" t="n">
        <f aca="false">IF(DRAWS!$C30=C$1,0,C29+1)</f>
        <v>28</v>
      </c>
      <c r="D30" s="1" t="n">
        <f aca="false">IF(DRAWS!$C30=D$1,0,D29+1)</f>
        <v>28</v>
      </c>
      <c r="E30" s="1" t="n">
        <f aca="false">IF(DRAWS!$C30=E$1,0,E29+1)</f>
        <v>28</v>
      </c>
      <c r="F30" s="1" t="n">
        <f aca="false">IF(DRAWS!$C30=F$1,0,F29+1)</f>
        <v>28</v>
      </c>
      <c r="G30" s="1" t="n">
        <f aca="false">IF(DRAWS!$C30=G$1,0,G29+1)</f>
        <v>28</v>
      </c>
      <c r="H30" s="1" t="n">
        <f aca="false">IF(DRAWS!$C30=H$1,0,H29+1)</f>
        <v>28</v>
      </c>
      <c r="I30" s="1" t="n">
        <f aca="false">IF(DRAWS!$C30=I$1,0,I29+1)</f>
        <v>28</v>
      </c>
      <c r="J30" s="1" t="n">
        <f aca="false">IF(DRAWS!$C30=J$1,0,J29+1)</f>
        <v>28</v>
      </c>
      <c r="K30" s="1" t="n">
        <f aca="false">IF(DRAWS!$C30=K$1,0,K29+1)</f>
        <v>28</v>
      </c>
      <c r="L30" s="1" t="n">
        <f aca="false">IF(DRAWS!$C30=L$1,0,L29+1)</f>
        <v>28</v>
      </c>
      <c r="M30" s="1" t="n">
        <f aca="false">IF(DRAWS!$C30=M$1,0,M29+1)</f>
        <v>28</v>
      </c>
      <c r="N30" s="1" t="n">
        <f aca="false">IF(DRAWS!$C30=N$1,0,N29+1)</f>
        <v>24</v>
      </c>
      <c r="O30" s="1" t="n">
        <f aca="false">IF(DRAWS!$C30=O$1,0,O29+1)</f>
        <v>28</v>
      </c>
      <c r="P30" s="1" t="n">
        <f aca="false">IF(DRAWS!$C30=P$1,0,P29+1)</f>
        <v>28</v>
      </c>
      <c r="Q30" s="1" t="n">
        <f aca="false">IF(DRAWS!$C30=Q$1,0,Q29+1)</f>
        <v>21</v>
      </c>
      <c r="R30" s="1" t="n">
        <f aca="false">IF(DRAWS!$C30=R$1,0,R29+1)</f>
        <v>28</v>
      </c>
      <c r="S30" s="1" t="n">
        <f aca="false">IF(DRAWS!$C30=S$1,0,S29+1)</f>
        <v>22</v>
      </c>
      <c r="T30" s="1" t="n">
        <f aca="false">IF(DRAWS!$C30=T$1,0,T29+1)</f>
        <v>28</v>
      </c>
      <c r="U30" s="1" t="n">
        <f aca="false">IF(DRAWS!$C30=U$1,0,U29+1)</f>
        <v>28</v>
      </c>
      <c r="V30" s="1" t="n">
        <f aca="false">IF(DRAWS!$C30=V$1,0,V29+1)</f>
        <v>18</v>
      </c>
      <c r="W30" s="1" t="n">
        <f aca="false">IF(DRAWS!$C30=W$1,0,W29+1)</f>
        <v>14</v>
      </c>
      <c r="X30" s="1" t="n">
        <f aca="false">IF(DRAWS!$C30=X$1,0,X29+1)</f>
        <v>28</v>
      </c>
      <c r="Y30" s="1" t="n">
        <f aca="false">IF(DRAWS!$C30=Y$1,0,Y29+1)</f>
        <v>28</v>
      </c>
      <c r="Z30" s="1" t="n">
        <f aca="false">IF(DRAWS!$C30=Z$1,0,Z29+1)</f>
        <v>25</v>
      </c>
      <c r="AA30" s="1" t="n">
        <f aca="false">IF(DRAWS!$C30=AA$1,0,AA29+1)</f>
        <v>28</v>
      </c>
      <c r="AB30" s="1" t="n">
        <f aca="false">IF(DRAWS!$C30=AB$1,0,AB29+1)</f>
        <v>28</v>
      </c>
      <c r="AC30" s="1" t="n">
        <f aca="false">IF(DRAWS!$C30=AC$1,0,AC29+1)</f>
        <v>11</v>
      </c>
      <c r="AD30" s="1" t="n">
        <f aca="false">IF(DRAWS!$C30=AD$1,0,AD29+1)</f>
        <v>12</v>
      </c>
      <c r="AE30" s="1" t="n">
        <f aca="false">IF(DRAWS!$C30=AE$1,0,AE29+1)</f>
        <v>28</v>
      </c>
      <c r="AF30" s="1" t="n">
        <f aca="false">IF(DRAWS!$C30=AF$1,0,AF29+1)</f>
        <v>28</v>
      </c>
      <c r="AG30" s="1" t="n">
        <f aca="false">IF(DRAWS!$C30=AG$1,0,AG29+1)</f>
        <v>13</v>
      </c>
      <c r="AH30" s="1" t="n">
        <f aca="false">IF(DRAWS!$C30=AH$1,0,AH29+1)</f>
        <v>28</v>
      </c>
      <c r="AI30" s="1" t="n">
        <f aca="false">IF(DRAWS!$C30=AI$1,0,AI29+1)</f>
        <v>10</v>
      </c>
      <c r="AJ30" s="1" t="n">
        <f aca="false">IF(DRAWS!$C30=AJ$1,0,AJ29+1)</f>
        <v>28</v>
      </c>
    </row>
    <row r="31" customFormat="false" ht="14.9" hidden="false" customHeight="false" outlineLevel="0" collapsed="false">
      <c r="A31" s="1" t="n">
        <f aca="false">IF(DRAWS!$C31=A$1,0,A30+1)</f>
        <v>29</v>
      </c>
      <c r="B31" s="1" t="n">
        <f aca="false">IF(DRAWS!$C31=B$1,0,B30+1)</f>
        <v>29</v>
      </c>
      <c r="C31" s="1" t="n">
        <f aca="false">IF(DRAWS!$C31=C$1,0,C30+1)</f>
        <v>29</v>
      </c>
      <c r="D31" s="1" t="n">
        <f aca="false">IF(DRAWS!$C31=D$1,0,D30+1)</f>
        <v>29</v>
      </c>
      <c r="E31" s="1" t="n">
        <f aca="false">IF(DRAWS!$C31=E$1,0,E30+1)</f>
        <v>29</v>
      </c>
      <c r="F31" s="1" t="n">
        <f aca="false">IF(DRAWS!$C31=F$1,0,F30+1)</f>
        <v>29</v>
      </c>
      <c r="G31" s="1" t="n">
        <f aca="false">IF(DRAWS!$C31=G$1,0,G30+1)</f>
        <v>29</v>
      </c>
      <c r="H31" s="1" t="n">
        <f aca="false">IF(DRAWS!$C31=H$1,0,H30+1)</f>
        <v>29</v>
      </c>
      <c r="I31" s="1" t="n">
        <f aca="false">IF(DRAWS!$C31=I$1,0,I30+1)</f>
        <v>29</v>
      </c>
      <c r="J31" s="1" t="n">
        <f aca="false">IF(DRAWS!$C31=J$1,0,J30+1)</f>
        <v>29</v>
      </c>
      <c r="K31" s="1" t="n">
        <f aca="false">IF(DRAWS!$C31=K$1,0,K30+1)</f>
        <v>29</v>
      </c>
      <c r="L31" s="1" t="n">
        <f aca="false">IF(DRAWS!$C31=L$1,0,L30+1)</f>
        <v>29</v>
      </c>
      <c r="M31" s="1" t="n">
        <f aca="false">IF(DRAWS!$C31=M$1,0,M30+1)</f>
        <v>29</v>
      </c>
      <c r="N31" s="1" t="n">
        <f aca="false">IF(DRAWS!$C31=N$1,0,N30+1)</f>
        <v>25</v>
      </c>
      <c r="O31" s="1" t="n">
        <f aca="false">IF(DRAWS!$C31=O$1,0,O30+1)</f>
        <v>29</v>
      </c>
      <c r="P31" s="1" t="n">
        <f aca="false">IF(DRAWS!$C31=P$1,0,P30+1)</f>
        <v>29</v>
      </c>
      <c r="Q31" s="1" t="n">
        <f aca="false">IF(DRAWS!$C31=Q$1,0,Q30+1)</f>
        <v>22</v>
      </c>
      <c r="R31" s="1" t="n">
        <f aca="false">IF(DRAWS!$C31=R$1,0,R30+1)</f>
        <v>29</v>
      </c>
      <c r="S31" s="1" t="n">
        <f aca="false">IF(DRAWS!$C31=S$1,0,S30+1)</f>
        <v>23</v>
      </c>
      <c r="T31" s="1" t="n">
        <f aca="false">IF(DRAWS!$C31=T$1,0,T30+1)</f>
        <v>29</v>
      </c>
      <c r="U31" s="1" t="n">
        <f aca="false">IF(DRAWS!$C31=U$1,0,U30+1)</f>
        <v>29</v>
      </c>
      <c r="V31" s="1" t="n">
        <f aca="false">IF(DRAWS!$C31=V$1,0,V30+1)</f>
        <v>19</v>
      </c>
      <c r="W31" s="1" t="n">
        <f aca="false">IF(DRAWS!$C31=W$1,0,W30+1)</f>
        <v>15</v>
      </c>
      <c r="X31" s="1" t="n">
        <f aca="false">IF(DRAWS!$C31=X$1,0,X30+1)</f>
        <v>29</v>
      </c>
      <c r="Y31" s="1" t="n">
        <f aca="false">IF(DRAWS!$C31=Y$1,0,Y30+1)</f>
        <v>29</v>
      </c>
      <c r="Z31" s="1" t="n">
        <f aca="false">IF(DRAWS!$C31=Z$1,0,Z30+1)</f>
        <v>26</v>
      </c>
      <c r="AA31" s="1" t="n">
        <f aca="false">IF(DRAWS!$C31=AA$1,0,AA30+1)</f>
        <v>29</v>
      </c>
      <c r="AB31" s="1" t="n">
        <f aca="false">IF(DRAWS!$C31=AB$1,0,AB30+1)</f>
        <v>29</v>
      </c>
      <c r="AC31" s="1" t="n">
        <f aca="false">IF(DRAWS!$C31=AC$1,0,AC30+1)</f>
        <v>12</v>
      </c>
      <c r="AD31" s="1" t="n">
        <f aca="false">IF(DRAWS!$C31=AD$1,0,AD30+1)</f>
        <v>13</v>
      </c>
      <c r="AE31" s="1" t="n">
        <f aca="false">IF(DRAWS!$C31=AE$1,0,AE30+1)</f>
        <v>29</v>
      </c>
      <c r="AF31" s="1" t="n">
        <f aca="false">IF(DRAWS!$C31=AF$1,0,AF30+1)</f>
        <v>29</v>
      </c>
      <c r="AG31" s="1" t="n">
        <f aca="false">IF(DRAWS!$C31=AG$1,0,AG30+1)</f>
        <v>14</v>
      </c>
      <c r="AH31" s="1" t="n">
        <f aca="false">IF(DRAWS!$C31=AH$1,0,AH30+1)</f>
        <v>29</v>
      </c>
      <c r="AI31" s="1" t="n">
        <f aca="false">IF(DRAWS!$C31=AI$1,0,AI30+1)</f>
        <v>11</v>
      </c>
      <c r="AJ31" s="1" t="n">
        <f aca="false">IF(DRAWS!$C31=AJ$1,0,AJ30+1)</f>
        <v>29</v>
      </c>
    </row>
    <row r="32" customFormat="false" ht="14.9" hidden="false" customHeight="false" outlineLevel="0" collapsed="false">
      <c r="A32" s="1" t="n">
        <f aca="false">IF(DRAWS!$C32=A$1,0,A31+1)</f>
        <v>30</v>
      </c>
      <c r="B32" s="1" t="n">
        <f aca="false">IF(DRAWS!$C32=B$1,0,B31+1)</f>
        <v>30</v>
      </c>
      <c r="C32" s="1" t="n">
        <f aca="false">IF(DRAWS!$C32=C$1,0,C31+1)</f>
        <v>30</v>
      </c>
      <c r="D32" s="1" t="n">
        <f aca="false">IF(DRAWS!$C32=D$1,0,D31+1)</f>
        <v>30</v>
      </c>
      <c r="E32" s="1" t="n">
        <f aca="false">IF(DRAWS!$C32=E$1,0,E31+1)</f>
        <v>30</v>
      </c>
      <c r="F32" s="1" t="n">
        <f aca="false">IF(DRAWS!$C32=F$1,0,F31+1)</f>
        <v>30</v>
      </c>
      <c r="G32" s="1" t="n">
        <f aca="false">IF(DRAWS!$C32=G$1,0,G31+1)</f>
        <v>30</v>
      </c>
      <c r="H32" s="1" t="n">
        <f aca="false">IF(DRAWS!$C32=H$1,0,H31+1)</f>
        <v>30</v>
      </c>
      <c r="I32" s="1" t="n">
        <f aca="false">IF(DRAWS!$C32=I$1,0,I31+1)</f>
        <v>30</v>
      </c>
      <c r="J32" s="1" t="n">
        <f aca="false">IF(DRAWS!$C32=J$1,0,J31+1)</f>
        <v>30</v>
      </c>
      <c r="K32" s="1" t="n">
        <f aca="false">IF(DRAWS!$C32=K$1,0,K31+1)</f>
        <v>30</v>
      </c>
      <c r="L32" s="1" t="n">
        <f aca="false">IF(DRAWS!$C32=L$1,0,L31+1)</f>
        <v>30</v>
      </c>
      <c r="M32" s="1" t="n">
        <f aca="false">IF(DRAWS!$C32=M$1,0,M31+1)</f>
        <v>30</v>
      </c>
      <c r="N32" s="1" t="n">
        <f aca="false">IF(DRAWS!$C32=N$1,0,N31+1)</f>
        <v>26</v>
      </c>
      <c r="O32" s="1" t="n">
        <f aca="false">IF(DRAWS!$C32=O$1,0,O31+1)</f>
        <v>30</v>
      </c>
      <c r="P32" s="1" t="n">
        <f aca="false">IF(DRAWS!$C32=P$1,0,P31+1)</f>
        <v>30</v>
      </c>
      <c r="Q32" s="1" t="n">
        <f aca="false">IF(DRAWS!$C32=Q$1,0,Q31+1)</f>
        <v>23</v>
      </c>
      <c r="R32" s="1" t="n">
        <f aca="false">IF(DRAWS!$C32=R$1,0,R31+1)</f>
        <v>30</v>
      </c>
      <c r="S32" s="1" t="n">
        <f aca="false">IF(DRAWS!$C32=S$1,0,S31+1)</f>
        <v>24</v>
      </c>
      <c r="T32" s="1" t="n">
        <f aca="false">IF(DRAWS!$C32=T$1,0,T31+1)</f>
        <v>30</v>
      </c>
      <c r="U32" s="1" t="n">
        <f aca="false">IF(DRAWS!$C32=U$1,0,U31+1)</f>
        <v>30</v>
      </c>
      <c r="V32" s="1" t="n">
        <f aca="false">IF(DRAWS!$C32=V$1,0,V31+1)</f>
        <v>20</v>
      </c>
      <c r="W32" s="1" t="n">
        <f aca="false">IF(DRAWS!$C32=W$1,0,W31+1)</f>
        <v>16</v>
      </c>
      <c r="X32" s="1" t="n">
        <f aca="false">IF(DRAWS!$C32=X$1,0,X31+1)</f>
        <v>30</v>
      </c>
      <c r="Y32" s="1" t="n">
        <f aca="false">IF(DRAWS!$C32=Y$1,0,Y31+1)</f>
        <v>30</v>
      </c>
      <c r="Z32" s="1" t="n">
        <f aca="false">IF(DRAWS!$C32=Z$1,0,Z31+1)</f>
        <v>27</v>
      </c>
      <c r="AA32" s="1" t="n">
        <f aca="false">IF(DRAWS!$C32=AA$1,0,AA31+1)</f>
        <v>30</v>
      </c>
      <c r="AB32" s="1" t="n">
        <f aca="false">IF(DRAWS!$C32=AB$1,0,AB31+1)</f>
        <v>30</v>
      </c>
      <c r="AC32" s="1" t="n">
        <f aca="false">IF(DRAWS!$C32=AC$1,0,AC31+1)</f>
        <v>13</v>
      </c>
      <c r="AD32" s="1" t="n">
        <f aca="false">IF(DRAWS!$C32=AD$1,0,AD31+1)</f>
        <v>14</v>
      </c>
      <c r="AE32" s="1" t="n">
        <f aca="false">IF(DRAWS!$C32=AE$1,0,AE31+1)</f>
        <v>30</v>
      </c>
      <c r="AF32" s="1" t="n">
        <f aca="false">IF(DRAWS!$C32=AF$1,0,AF31+1)</f>
        <v>30</v>
      </c>
      <c r="AG32" s="1" t="n">
        <f aca="false">IF(DRAWS!$C32=AG$1,0,AG31+1)</f>
        <v>15</v>
      </c>
      <c r="AH32" s="1" t="n">
        <f aca="false">IF(DRAWS!$C32=AH$1,0,AH31+1)</f>
        <v>30</v>
      </c>
      <c r="AI32" s="1" t="n">
        <f aca="false">IF(DRAWS!$C32=AI$1,0,AI31+1)</f>
        <v>12</v>
      </c>
      <c r="AJ32" s="1" t="n">
        <f aca="false">IF(DRAWS!$C32=AJ$1,0,AJ31+1)</f>
        <v>30</v>
      </c>
    </row>
    <row r="33" customFormat="false" ht="14.9" hidden="false" customHeight="false" outlineLevel="0" collapsed="false">
      <c r="A33" s="1" t="n">
        <f aca="false">IF(DRAWS!$C33=A$1,0,A32+1)</f>
        <v>31</v>
      </c>
      <c r="B33" s="1" t="n">
        <f aca="false">IF(DRAWS!$C33=B$1,0,B32+1)</f>
        <v>31</v>
      </c>
      <c r="C33" s="1" t="n">
        <f aca="false">IF(DRAWS!$C33=C$1,0,C32+1)</f>
        <v>31</v>
      </c>
      <c r="D33" s="1" t="n">
        <f aca="false">IF(DRAWS!$C33=D$1,0,D32+1)</f>
        <v>31</v>
      </c>
      <c r="E33" s="1" t="n">
        <f aca="false">IF(DRAWS!$C33=E$1,0,E32+1)</f>
        <v>31</v>
      </c>
      <c r="F33" s="1" t="n">
        <f aca="false">IF(DRAWS!$C33=F$1,0,F32+1)</f>
        <v>31</v>
      </c>
      <c r="G33" s="1" t="n">
        <f aca="false">IF(DRAWS!$C33=G$1,0,G32+1)</f>
        <v>31</v>
      </c>
      <c r="H33" s="1" t="n">
        <f aca="false">IF(DRAWS!$C33=H$1,0,H32+1)</f>
        <v>31</v>
      </c>
      <c r="I33" s="1" t="n">
        <f aca="false">IF(DRAWS!$C33=I$1,0,I32+1)</f>
        <v>31</v>
      </c>
      <c r="J33" s="1" t="n">
        <f aca="false">IF(DRAWS!$C33=J$1,0,J32+1)</f>
        <v>31</v>
      </c>
      <c r="K33" s="1" t="n">
        <f aca="false">IF(DRAWS!$C33=K$1,0,K32+1)</f>
        <v>31</v>
      </c>
      <c r="L33" s="1" t="n">
        <f aca="false">IF(DRAWS!$C33=L$1,0,L32+1)</f>
        <v>31</v>
      </c>
      <c r="M33" s="1" t="n">
        <f aca="false">IF(DRAWS!$C33=M$1,0,M32+1)</f>
        <v>31</v>
      </c>
      <c r="N33" s="1" t="n">
        <f aca="false">IF(DRAWS!$C33=N$1,0,N32+1)</f>
        <v>27</v>
      </c>
      <c r="O33" s="1" t="n">
        <f aca="false">IF(DRAWS!$C33=O$1,0,O32+1)</f>
        <v>31</v>
      </c>
      <c r="P33" s="1" t="n">
        <f aca="false">IF(DRAWS!$C33=P$1,0,P32+1)</f>
        <v>31</v>
      </c>
      <c r="Q33" s="1" t="n">
        <f aca="false">IF(DRAWS!$C33=Q$1,0,Q32+1)</f>
        <v>24</v>
      </c>
      <c r="R33" s="1" t="n">
        <f aca="false">IF(DRAWS!$C33=R$1,0,R32+1)</f>
        <v>31</v>
      </c>
      <c r="S33" s="1" t="n">
        <f aca="false">IF(DRAWS!$C33=S$1,0,S32+1)</f>
        <v>25</v>
      </c>
      <c r="T33" s="1" t="n">
        <f aca="false">IF(DRAWS!$C33=T$1,0,T32+1)</f>
        <v>31</v>
      </c>
      <c r="U33" s="1" t="n">
        <f aca="false">IF(DRAWS!$C33=U$1,0,U32+1)</f>
        <v>31</v>
      </c>
      <c r="V33" s="1" t="n">
        <f aca="false">IF(DRAWS!$C33=V$1,0,V32+1)</f>
        <v>21</v>
      </c>
      <c r="W33" s="1" t="n">
        <f aca="false">IF(DRAWS!$C33=W$1,0,W32+1)</f>
        <v>17</v>
      </c>
      <c r="X33" s="1" t="n">
        <f aca="false">IF(DRAWS!$C33=X$1,0,X32+1)</f>
        <v>31</v>
      </c>
      <c r="Y33" s="1" t="n">
        <f aca="false">IF(DRAWS!$C33=Y$1,0,Y32+1)</f>
        <v>31</v>
      </c>
      <c r="Z33" s="1" t="n">
        <f aca="false">IF(DRAWS!$C33=Z$1,0,Z32+1)</f>
        <v>28</v>
      </c>
      <c r="AA33" s="1" t="n">
        <f aca="false">IF(DRAWS!$C33=AA$1,0,AA32+1)</f>
        <v>31</v>
      </c>
      <c r="AB33" s="1" t="n">
        <f aca="false">IF(DRAWS!$C33=AB$1,0,AB32+1)</f>
        <v>31</v>
      </c>
      <c r="AC33" s="1" t="n">
        <f aca="false">IF(DRAWS!$C33=AC$1,0,AC32+1)</f>
        <v>14</v>
      </c>
      <c r="AD33" s="1" t="n">
        <f aca="false">IF(DRAWS!$C33=AD$1,0,AD32+1)</f>
        <v>15</v>
      </c>
      <c r="AE33" s="1" t="n">
        <f aca="false">IF(DRAWS!$C33=AE$1,0,AE32+1)</f>
        <v>31</v>
      </c>
      <c r="AF33" s="1" t="n">
        <f aca="false">IF(DRAWS!$C33=AF$1,0,AF32+1)</f>
        <v>31</v>
      </c>
      <c r="AG33" s="1" t="n">
        <f aca="false">IF(DRAWS!$C33=AG$1,0,AG32+1)</f>
        <v>16</v>
      </c>
      <c r="AH33" s="1" t="n">
        <f aca="false">IF(DRAWS!$C33=AH$1,0,AH32+1)</f>
        <v>31</v>
      </c>
      <c r="AI33" s="1" t="n">
        <f aca="false">IF(DRAWS!$C33=AI$1,0,AI32+1)</f>
        <v>13</v>
      </c>
      <c r="AJ33" s="1" t="n">
        <f aca="false">IF(DRAWS!$C33=AJ$1,0,AJ32+1)</f>
        <v>31</v>
      </c>
    </row>
    <row r="34" customFormat="false" ht="14.9" hidden="false" customHeight="false" outlineLevel="0" collapsed="false">
      <c r="A34" s="1" t="n">
        <f aca="false">IF(DRAWS!$C34=A$1,0,A33+1)</f>
        <v>32</v>
      </c>
      <c r="B34" s="1" t="n">
        <f aca="false">IF(DRAWS!$C34=B$1,0,B33+1)</f>
        <v>32</v>
      </c>
      <c r="C34" s="1" t="n">
        <f aca="false">IF(DRAWS!$C34=C$1,0,C33+1)</f>
        <v>32</v>
      </c>
      <c r="D34" s="1" t="n">
        <f aca="false">IF(DRAWS!$C34=D$1,0,D33+1)</f>
        <v>32</v>
      </c>
      <c r="E34" s="1" t="n">
        <f aca="false">IF(DRAWS!$C34=E$1,0,E33+1)</f>
        <v>32</v>
      </c>
      <c r="F34" s="1" t="n">
        <f aca="false">IF(DRAWS!$C34=F$1,0,F33+1)</f>
        <v>32</v>
      </c>
      <c r="G34" s="1" t="n">
        <f aca="false">IF(DRAWS!$C34=G$1,0,G33+1)</f>
        <v>32</v>
      </c>
      <c r="H34" s="1" t="n">
        <f aca="false">IF(DRAWS!$C34=H$1,0,H33+1)</f>
        <v>32</v>
      </c>
      <c r="I34" s="1" t="n">
        <f aca="false">IF(DRAWS!$C34=I$1,0,I33+1)</f>
        <v>32</v>
      </c>
      <c r="J34" s="1" t="n">
        <f aca="false">IF(DRAWS!$C34=J$1,0,J33+1)</f>
        <v>32</v>
      </c>
      <c r="K34" s="1" t="n">
        <f aca="false">IF(DRAWS!$C34=K$1,0,K33+1)</f>
        <v>32</v>
      </c>
      <c r="L34" s="1" t="n">
        <f aca="false">IF(DRAWS!$C34=L$1,0,L33+1)</f>
        <v>32</v>
      </c>
      <c r="M34" s="1" t="n">
        <f aca="false">IF(DRAWS!$C34=M$1,0,M33+1)</f>
        <v>32</v>
      </c>
      <c r="N34" s="1" t="n">
        <f aca="false">IF(DRAWS!$C34=N$1,0,N33+1)</f>
        <v>28</v>
      </c>
      <c r="O34" s="1" t="n">
        <f aca="false">IF(DRAWS!$C34=O$1,0,O33+1)</f>
        <v>32</v>
      </c>
      <c r="P34" s="1" t="n">
        <f aca="false">IF(DRAWS!$C34=P$1,0,P33+1)</f>
        <v>32</v>
      </c>
      <c r="Q34" s="1" t="n">
        <f aca="false">IF(DRAWS!$C34=Q$1,0,Q33+1)</f>
        <v>25</v>
      </c>
      <c r="R34" s="1" t="n">
        <f aca="false">IF(DRAWS!$C34=R$1,0,R33+1)</f>
        <v>32</v>
      </c>
      <c r="S34" s="1" t="n">
        <f aca="false">IF(DRAWS!$C34=S$1,0,S33+1)</f>
        <v>26</v>
      </c>
      <c r="T34" s="1" t="n">
        <f aca="false">IF(DRAWS!$C34=T$1,0,T33+1)</f>
        <v>32</v>
      </c>
      <c r="U34" s="1" t="n">
        <f aca="false">IF(DRAWS!$C34=U$1,0,U33+1)</f>
        <v>32</v>
      </c>
      <c r="V34" s="1" t="n">
        <f aca="false">IF(DRAWS!$C34=V$1,0,V33+1)</f>
        <v>22</v>
      </c>
      <c r="W34" s="1" t="n">
        <f aca="false">IF(DRAWS!$C34=W$1,0,W33+1)</f>
        <v>18</v>
      </c>
      <c r="X34" s="1" t="n">
        <f aca="false">IF(DRAWS!$C34=X$1,0,X33+1)</f>
        <v>32</v>
      </c>
      <c r="Y34" s="1" t="n">
        <f aca="false">IF(DRAWS!$C34=Y$1,0,Y33+1)</f>
        <v>32</v>
      </c>
      <c r="Z34" s="1" t="n">
        <f aca="false">IF(DRAWS!$C34=Z$1,0,Z33+1)</f>
        <v>29</v>
      </c>
      <c r="AA34" s="1" t="n">
        <f aca="false">IF(DRAWS!$C34=AA$1,0,AA33+1)</f>
        <v>32</v>
      </c>
      <c r="AB34" s="1" t="n">
        <f aca="false">IF(DRAWS!$C34=AB$1,0,AB33+1)</f>
        <v>32</v>
      </c>
      <c r="AC34" s="1" t="n">
        <f aca="false">IF(DRAWS!$C34=AC$1,0,AC33+1)</f>
        <v>15</v>
      </c>
      <c r="AD34" s="1" t="n">
        <f aca="false">IF(DRAWS!$C34=AD$1,0,AD33+1)</f>
        <v>16</v>
      </c>
      <c r="AE34" s="1" t="n">
        <f aca="false">IF(DRAWS!$C34=AE$1,0,AE33+1)</f>
        <v>32</v>
      </c>
      <c r="AF34" s="1" t="n">
        <f aca="false">IF(DRAWS!$C34=AF$1,0,AF33+1)</f>
        <v>32</v>
      </c>
      <c r="AG34" s="1" t="n">
        <f aca="false">IF(DRAWS!$C34=AG$1,0,AG33+1)</f>
        <v>17</v>
      </c>
      <c r="AH34" s="1" t="n">
        <f aca="false">IF(DRAWS!$C34=AH$1,0,AH33+1)</f>
        <v>32</v>
      </c>
      <c r="AI34" s="1" t="n">
        <f aca="false">IF(DRAWS!$C34=AI$1,0,AI33+1)</f>
        <v>14</v>
      </c>
      <c r="AJ34" s="1" t="n">
        <f aca="false">IF(DRAWS!$C34=AJ$1,0,AJ33+1)</f>
        <v>32</v>
      </c>
    </row>
    <row r="35" customFormat="false" ht="14.9" hidden="false" customHeight="false" outlineLevel="0" collapsed="false">
      <c r="A35" s="1" t="n">
        <f aca="false">IF(DRAWS!$C35=A$1,0,A34+1)</f>
        <v>33</v>
      </c>
      <c r="B35" s="1" t="n">
        <f aca="false">IF(DRAWS!$C35=B$1,0,B34+1)</f>
        <v>33</v>
      </c>
      <c r="C35" s="1" t="n">
        <f aca="false">IF(DRAWS!$C35=C$1,0,C34+1)</f>
        <v>33</v>
      </c>
      <c r="D35" s="1" t="n">
        <f aca="false">IF(DRAWS!$C35=D$1,0,D34+1)</f>
        <v>33</v>
      </c>
      <c r="E35" s="1" t="n">
        <f aca="false">IF(DRAWS!$C35=E$1,0,E34+1)</f>
        <v>33</v>
      </c>
      <c r="F35" s="1" t="n">
        <f aca="false">IF(DRAWS!$C35=F$1,0,F34+1)</f>
        <v>33</v>
      </c>
      <c r="G35" s="1" t="n">
        <f aca="false">IF(DRAWS!$C35=G$1,0,G34+1)</f>
        <v>33</v>
      </c>
      <c r="H35" s="1" t="n">
        <f aca="false">IF(DRAWS!$C35=H$1,0,H34+1)</f>
        <v>33</v>
      </c>
      <c r="I35" s="1" t="n">
        <f aca="false">IF(DRAWS!$C35=I$1,0,I34+1)</f>
        <v>33</v>
      </c>
      <c r="J35" s="1" t="n">
        <f aca="false">IF(DRAWS!$C35=J$1,0,J34+1)</f>
        <v>33</v>
      </c>
      <c r="K35" s="1" t="n">
        <f aca="false">IF(DRAWS!$C35=K$1,0,K34+1)</f>
        <v>33</v>
      </c>
      <c r="L35" s="1" t="n">
        <f aca="false">IF(DRAWS!$C35=L$1,0,L34+1)</f>
        <v>33</v>
      </c>
      <c r="M35" s="1" t="n">
        <f aca="false">IF(DRAWS!$C35=M$1,0,M34+1)</f>
        <v>33</v>
      </c>
      <c r="N35" s="1" t="n">
        <f aca="false">IF(DRAWS!$C35=N$1,0,N34+1)</f>
        <v>29</v>
      </c>
      <c r="O35" s="1" t="n">
        <f aca="false">IF(DRAWS!$C35=O$1,0,O34+1)</f>
        <v>33</v>
      </c>
      <c r="P35" s="1" t="n">
        <f aca="false">IF(DRAWS!$C35=P$1,0,P34+1)</f>
        <v>33</v>
      </c>
      <c r="Q35" s="1" t="n">
        <f aca="false">IF(DRAWS!$C35=Q$1,0,Q34+1)</f>
        <v>26</v>
      </c>
      <c r="R35" s="1" t="n">
        <f aca="false">IF(DRAWS!$C35=R$1,0,R34+1)</f>
        <v>33</v>
      </c>
      <c r="S35" s="1" t="n">
        <f aca="false">IF(DRAWS!$C35=S$1,0,S34+1)</f>
        <v>27</v>
      </c>
      <c r="T35" s="1" t="n">
        <f aca="false">IF(DRAWS!$C35=T$1,0,T34+1)</f>
        <v>33</v>
      </c>
      <c r="U35" s="1" t="n">
        <f aca="false">IF(DRAWS!$C35=U$1,0,U34+1)</f>
        <v>33</v>
      </c>
      <c r="V35" s="1" t="n">
        <f aca="false">IF(DRAWS!$C35=V$1,0,V34+1)</f>
        <v>23</v>
      </c>
      <c r="W35" s="1" t="n">
        <f aca="false">IF(DRAWS!$C35=W$1,0,W34+1)</f>
        <v>19</v>
      </c>
      <c r="X35" s="1" t="n">
        <f aca="false">IF(DRAWS!$C35=X$1,0,X34+1)</f>
        <v>33</v>
      </c>
      <c r="Y35" s="1" t="n">
        <f aca="false">IF(DRAWS!$C35=Y$1,0,Y34+1)</f>
        <v>33</v>
      </c>
      <c r="Z35" s="1" t="n">
        <f aca="false">IF(DRAWS!$C35=Z$1,0,Z34+1)</f>
        <v>30</v>
      </c>
      <c r="AA35" s="1" t="n">
        <f aca="false">IF(DRAWS!$C35=AA$1,0,AA34+1)</f>
        <v>33</v>
      </c>
      <c r="AB35" s="1" t="n">
        <f aca="false">IF(DRAWS!$C35=AB$1,0,AB34+1)</f>
        <v>33</v>
      </c>
      <c r="AC35" s="1" t="n">
        <f aca="false">IF(DRAWS!$C35=AC$1,0,AC34+1)</f>
        <v>16</v>
      </c>
      <c r="AD35" s="1" t="n">
        <f aca="false">IF(DRAWS!$C35=AD$1,0,AD34+1)</f>
        <v>17</v>
      </c>
      <c r="AE35" s="1" t="n">
        <f aca="false">IF(DRAWS!$C35=AE$1,0,AE34+1)</f>
        <v>33</v>
      </c>
      <c r="AF35" s="1" t="n">
        <f aca="false">IF(DRAWS!$C35=AF$1,0,AF34+1)</f>
        <v>33</v>
      </c>
      <c r="AG35" s="1" t="n">
        <f aca="false">IF(DRAWS!$C35=AG$1,0,AG34+1)</f>
        <v>18</v>
      </c>
      <c r="AH35" s="1" t="n">
        <f aca="false">IF(DRAWS!$C35=AH$1,0,AH34+1)</f>
        <v>33</v>
      </c>
      <c r="AI35" s="1" t="n">
        <f aca="false">IF(DRAWS!$C35=AI$1,0,AI34+1)</f>
        <v>15</v>
      </c>
      <c r="AJ35" s="1" t="n">
        <f aca="false">IF(DRAWS!$C35=AJ$1,0,AJ34+1)</f>
        <v>33</v>
      </c>
    </row>
    <row r="36" customFormat="false" ht="14.9" hidden="false" customHeight="false" outlineLevel="0" collapsed="false">
      <c r="A36" s="1" t="n">
        <f aca="false">IF(DRAWS!$C36=A$1,0,A35+1)</f>
        <v>34</v>
      </c>
      <c r="B36" s="1" t="n">
        <f aca="false">IF(DRAWS!$C36=B$1,0,B35+1)</f>
        <v>34</v>
      </c>
      <c r="C36" s="1" t="n">
        <f aca="false">IF(DRAWS!$C36=C$1,0,C35+1)</f>
        <v>34</v>
      </c>
      <c r="D36" s="1" t="n">
        <f aca="false">IF(DRAWS!$C36=D$1,0,D35+1)</f>
        <v>34</v>
      </c>
      <c r="E36" s="1" t="n">
        <f aca="false">IF(DRAWS!$C36=E$1,0,E35+1)</f>
        <v>34</v>
      </c>
      <c r="F36" s="1" t="n">
        <f aca="false">IF(DRAWS!$C36=F$1,0,F35+1)</f>
        <v>34</v>
      </c>
      <c r="G36" s="1" t="n">
        <f aca="false">IF(DRAWS!$C36=G$1,0,G35+1)</f>
        <v>34</v>
      </c>
      <c r="H36" s="1" t="n">
        <f aca="false">IF(DRAWS!$C36=H$1,0,H35+1)</f>
        <v>34</v>
      </c>
      <c r="I36" s="1" t="n">
        <f aca="false">IF(DRAWS!$C36=I$1,0,I35+1)</f>
        <v>34</v>
      </c>
      <c r="J36" s="1" t="n">
        <f aca="false">IF(DRAWS!$C36=J$1,0,J35+1)</f>
        <v>34</v>
      </c>
      <c r="K36" s="1" t="n">
        <f aca="false">IF(DRAWS!$C36=K$1,0,K35+1)</f>
        <v>34</v>
      </c>
      <c r="L36" s="1" t="n">
        <f aca="false">IF(DRAWS!$C36=L$1,0,L35+1)</f>
        <v>34</v>
      </c>
      <c r="M36" s="1" t="n">
        <f aca="false">IF(DRAWS!$C36=M$1,0,M35+1)</f>
        <v>34</v>
      </c>
      <c r="N36" s="1" t="n">
        <f aca="false">IF(DRAWS!$C36=N$1,0,N35+1)</f>
        <v>30</v>
      </c>
      <c r="O36" s="1" t="n">
        <f aca="false">IF(DRAWS!$C36=O$1,0,O35+1)</f>
        <v>34</v>
      </c>
      <c r="P36" s="1" t="n">
        <f aca="false">IF(DRAWS!$C36=P$1,0,P35+1)</f>
        <v>34</v>
      </c>
      <c r="Q36" s="1" t="n">
        <f aca="false">IF(DRAWS!$C36=Q$1,0,Q35+1)</f>
        <v>27</v>
      </c>
      <c r="R36" s="1" t="n">
        <f aca="false">IF(DRAWS!$C36=R$1,0,R35+1)</f>
        <v>34</v>
      </c>
      <c r="S36" s="1" t="n">
        <f aca="false">IF(DRAWS!$C36=S$1,0,S35+1)</f>
        <v>28</v>
      </c>
      <c r="T36" s="1" t="n">
        <f aca="false">IF(DRAWS!$C36=T$1,0,T35+1)</f>
        <v>34</v>
      </c>
      <c r="U36" s="1" t="n">
        <f aca="false">IF(DRAWS!$C36=U$1,0,U35+1)</f>
        <v>34</v>
      </c>
      <c r="V36" s="1" t="n">
        <f aca="false">IF(DRAWS!$C36=V$1,0,V35+1)</f>
        <v>24</v>
      </c>
      <c r="W36" s="1" t="n">
        <f aca="false">IF(DRAWS!$C36=W$1,0,W35+1)</f>
        <v>20</v>
      </c>
      <c r="X36" s="1" t="n">
        <f aca="false">IF(DRAWS!$C36=X$1,0,X35+1)</f>
        <v>34</v>
      </c>
      <c r="Y36" s="1" t="n">
        <f aca="false">IF(DRAWS!$C36=Y$1,0,Y35+1)</f>
        <v>34</v>
      </c>
      <c r="Z36" s="1" t="n">
        <f aca="false">IF(DRAWS!$C36=Z$1,0,Z35+1)</f>
        <v>31</v>
      </c>
      <c r="AA36" s="1" t="n">
        <f aca="false">IF(DRAWS!$C36=AA$1,0,AA35+1)</f>
        <v>34</v>
      </c>
      <c r="AB36" s="1" t="n">
        <f aca="false">IF(DRAWS!$C36=AB$1,0,AB35+1)</f>
        <v>34</v>
      </c>
      <c r="AC36" s="1" t="n">
        <f aca="false">IF(DRAWS!$C36=AC$1,0,AC35+1)</f>
        <v>17</v>
      </c>
      <c r="AD36" s="1" t="n">
        <f aca="false">IF(DRAWS!$C36=AD$1,0,AD35+1)</f>
        <v>18</v>
      </c>
      <c r="AE36" s="1" t="n">
        <f aca="false">IF(DRAWS!$C36=AE$1,0,AE35+1)</f>
        <v>34</v>
      </c>
      <c r="AF36" s="1" t="n">
        <f aca="false">IF(DRAWS!$C36=AF$1,0,AF35+1)</f>
        <v>34</v>
      </c>
      <c r="AG36" s="1" t="n">
        <f aca="false">IF(DRAWS!$C36=AG$1,0,AG35+1)</f>
        <v>19</v>
      </c>
      <c r="AH36" s="1" t="n">
        <f aca="false">IF(DRAWS!$C36=AH$1,0,AH35+1)</f>
        <v>34</v>
      </c>
      <c r="AI36" s="1" t="n">
        <f aca="false">IF(DRAWS!$C36=AI$1,0,AI35+1)</f>
        <v>16</v>
      </c>
      <c r="AJ36" s="1" t="n">
        <f aca="false">IF(DRAWS!$C36=AJ$1,0,AJ35+1)</f>
        <v>34</v>
      </c>
    </row>
    <row r="37" customFormat="false" ht="14.9" hidden="false" customHeight="false" outlineLevel="0" collapsed="false">
      <c r="A37" s="1" t="n">
        <f aca="false">IF(DRAWS!$C37=A$1,0,A36+1)</f>
        <v>35</v>
      </c>
      <c r="B37" s="1" t="n">
        <f aca="false">IF(DRAWS!$C37=B$1,0,B36+1)</f>
        <v>35</v>
      </c>
      <c r="C37" s="1" t="n">
        <f aca="false">IF(DRAWS!$C37=C$1,0,C36+1)</f>
        <v>35</v>
      </c>
      <c r="D37" s="1" t="n">
        <f aca="false">IF(DRAWS!$C37=D$1,0,D36+1)</f>
        <v>35</v>
      </c>
      <c r="E37" s="1" t="n">
        <f aca="false">IF(DRAWS!$C37=E$1,0,E36+1)</f>
        <v>35</v>
      </c>
      <c r="F37" s="1" t="n">
        <f aca="false">IF(DRAWS!$C37=F$1,0,F36+1)</f>
        <v>35</v>
      </c>
      <c r="G37" s="1" t="n">
        <f aca="false">IF(DRAWS!$C37=G$1,0,G36+1)</f>
        <v>35</v>
      </c>
      <c r="H37" s="1" t="n">
        <f aca="false">IF(DRAWS!$C37=H$1,0,H36+1)</f>
        <v>35</v>
      </c>
      <c r="I37" s="1" t="n">
        <f aca="false">IF(DRAWS!$C37=I$1,0,I36+1)</f>
        <v>35</v>
      </c>
      <c r="J37" s="1" t="n">
        <f aca="false">IF(DRAWS!$C37=J$1,0,J36+1)</f>
        <v>35</v>
      </c>
      <c r="K37" s="1" t="n">
        <f aca="false">IF(DRAWS!$C37=K$1,0,K36+1)</f>
        <v>35</v>
      </c>
      <c r="L37" s="1" t="n">
        <f aca="false">IF(DRAWS!$C37=L$1,0,L36+1)</f>
        <v>35</v>
      </c>
      <c r="M37" s="1" t="n">
        <f aca="false">IF(DRAWS!$C37=M$1,0,M36+1)</f>
        <v>35</v>
      </c>
      <c r="N37" s="1" t="n">
        <f aca="false">IF(DRAWS!$C37=N$1,0,N36+1)</f>
        <v>31</v>
      </c>
      <c r="O37" s="1" t="n">
        <f aca="false">IF(DRAWS!$C37=O$1,0,O36+1)</f>
        <v>35</v>
      </c>
      <c r="P37" s="1" t="n">
        <f aca="false">IF(DRAWS!$C37=P$1,0,P36+1)</f>
        <v>35</v>
      </c>
      <c r="Q37" s="1" t="n">
        <f aca="false">IF(DRAWS!$C37=Q$1,0,Q36+1)</f>
        <v>28</v>
      </c>
      <c r="R37" s="1" t="n">
        <f aca="false">IF(DRAWS!$C37=R$1,0,R36+1)</f>
        <v>35</v>
      </c>
      <c r="S37" s="1" t="n">
        <f aca="false">IF(DRAWS!$C37=S$1,0,S36+1)</f>
        <v>29</v>
      </c>
      <c r="T37" s="1" t="n">
        <f aca="false">IF(DRAWS!$C37=T$1,0,T36+1)</f>
        <v>35</v>
      </c>
      <c r="U37" s="1" t="n">
        <f aca="false">IF(DRAWS!$C37=U$1,0,U36+1)</f>
        <v>35</v>
      </c>
      <c r="V37" s="1" t="n">
        <f aca="false">IF(DRAWS!$C37=V$1,0,V36+1)</f>
        <v>25</v>
      </c>
      <c r="W37" s="1" t="n">
        <f aca="false">IF(DRAWS!$C37=W$1,0,W36+1)</f>
        <v>21</v>
      </c>
      <c r="X37" s="1" t="n">
        <f aca="false">IF(DRAWS!$C37=X$1,0,X36+1)</f>
        <v>35</v>
      </c>
      <c r="Y37" s="1" t="n">
        <f aca="false">IF(DRAWS!$C37=Y$1,0,Y36+1)</f>
        <v>35</v>
      </c>
      <c r="Z37" s="1" t="n">
        <f aca="false">IF(DRAWS!$C37=Z$1,0,Z36+1)</f>
        <v>32</v>
      </c>
      <c r="AA37" s="1" t="n">
        <f aca="false">IF(DRAWS!$C37=AA$1,0,AA36+1)</f>
        <v>35</v>
      </c>
      <c r="AB37" s="1" t="n">
        <f aca="false">IF(DRAWS!$C37=AB$1,0,AB36+1)</f>
        <v>35</v>
      </c>
      <c r="AC37" s="1" t="n">
        <f aca="false">IF(DRAWS!$C37=AC$1,0,AC36+1)</f>
        <v>18</v>
      </c>
      <c r="AD37" s="1" t="n">
        <f aca="false">IF(DRAWS!$C37=AD$1,0,AD36+1)</f>
        <v>19</v>
      </c>
      <c r="AE37" s="1" t="n">
        <f aca="false">IF(DRAWS!$C37=AE$1,0,AE36+1)</f>
        <v>35</v>
      </c>
      <c r="AF37" s="1" t="n">
        <f aca="false">IF(DRAWS!$C37=AF$1,0,AF36+1)</f>
        <v>35</v>
      </c>
      <c r="AG37" s="1" t="n">
        <f aca="false">IF(DRAWS!$C37=AG$1,0,AG36+1)</f>
        <v>20</v>
      </c>
      <c r="AH37" s="1" t="n">
        <f aca="false">IF(DRAWS!$C37=AH$1,0,AH36+1)</f>
        <v>35</v>
      </c>
      <c r="AI37" s="1" t="n">
        <f aca="false">IF(DRAWS!$C37=AI$1,0,AI36+1)</f>
        <v>17</v>
      </c>
      <c r="AJ37" s="1" t="n">
        <f aca="false">IF(DRAWS!$C37=AJ$1,0,AJ36+1)</f>
        <v>35</v>
      </c>
    </row>
    <row r="38" customFormat="false" ht="14.9" hidden="false" customHeight="false" outlineLevel="0" collapsed="false">
      <c r="A38" s="1" t="n">
        <f aca="false">IF(DRAWS!$C38=A$1,0,A37+1)</f>
        <v>36</v>
      </c>
      <c r="B38" s="1" t="n">
        <f aca="false">IF(DRAWS!$C38=B$1,0,B37+1)</f>
        <v>36</v>
      </c>
      <c r="C38" s="1" t="n">
        <f aca="false">IF(DRAWS!$C38=C$1,0,C37+1)</f>
        <v>36</v>
      </c>
      <c r="D38" s="1" t="n">
        <f aca="false">IF(DRAWS!$C38=D$1,0,D37+1)</f>
        <v>36</v>
      </c>
      <c r="E38" s="1" t="n">
        <f aca="false">IF(DRAWS!$C38=E$1,0,E37+1)</f>
        <v>36</v>
      </c>
      <c r="F38" s="1" t="n">
        <f aca="false">IF(DRAWS!$C38=F$1,0,F37+1)</f>
        <v>36</v>
      </c>
      <c r="G38" s="1" t="n">
        <f aca="false">IF(DRAWS!$C38=G$1,0,G37+1)</f>
        <v>36</v>
      </c>
      <c r="H38" s="1" t="n">
        <f aca="false">IF(DRAWS!$C38=H$1,0,H37+1)</f>
        <v>36</v>
      </c>
      <c r="I38" s="1" t="n">
        <f aca="false">IF(DRAWS!$C38=I$1,0,I37+1)</f>
        <v>36</v>
      </c>
      <c r="J38" s="1" t="n">
        <f aca="false">IF(DRAWS!$C38=J$1,0,J37+1)</f>
        <v>36</v>
      </c>
      <c r="K38" s="1" t="n">
        <f aca="false">IF(DRAWS!$C38=K$1,0,K37+1)</f>
        <v>36</v>
      </c>
      <c r="L38" s="1" t="n">
        <f aca="false">IF(DRAWS!$C38=L$1,0,L37+1)</f>
        <v>36</v>
      </c>
      <c r="M38" s="1" t="n">
        <f aca="false">IF(DRAWS!$C38=M$1,0,M37+1)</f>
        <v>36</v>
      </c>
      <c r="N38" s="1" t="n">
        <f aca="false">IF(DRAWS!$C38=N$1,0,N37+1)</f>
        <v>32</v>
      </c>
      <c r="O38" s="1" t="n">
        <f aca="false">IF(DRAWS!$C38=O$1,0,O37+1)</f>
        <v>36</v>
      </c>
      <c r="P38" s="1" t="n">
        <f aca="false">IF(DRAWS!$C38=P$1,0,P37+1)</f>
        <v>36</v>
      </c>
      <c r="Q38" s="1" t="n">
        <f aca="false">IF(DRAWS!$C38=Q$1,0,Q37+1)</f>
        <v>29</v>
      </c>
      <c r="R38" s="1" t="n">
        <f aca="false">IF(DRAWS!$C38=R$1,0,R37+1)</f>
        <v>36</v>
      </c>
      <c r="S38" s="1" t="n">
        <f aca="false">IF(DRAWS!$C38=S$1,0,S37+1)</f>
        <v>30</v>
      </c>
      <c r="T38" s="1" t="n">
        <f aca="false">IF(DRAWS!$C38=T$1,0,T37+1)</f>
        <v>36</v>
      </c>
      <c r="U38" s="1" t="n">
        <f aca="false">IF(DRAWS!$C38=U$1,0,U37+1)</f>
        <v>36</v>
      </c>
      <c r="V38" s="1" t="n">
        <f aca="false">IF(DRAWS!$C38=V$1,0,V37+1)</f>
        <v>26</v>
      </c>
      <c r="W38" s="1" t="n">
        <f aca="false">IF(DRAWS!$C38=W$1,0,W37+1)</f>
        <v>22</v>
      </c>
      <c r="X38" s="1" t="n">
        <f aca="false">IF(DRAWS!$C38=X$1,0,X37+1)</f>
        <v>36</v>
      </c>
      <c r="Y38" s="1" t="n">
        <f aca="false">IF(DRAWS!$C38=Y$1,0,Y37+1)</f>
        <v>36</v>
      </c>
      <c r="Z38" s="1" t="n">
        <f aca="false">IF(DRAWS!$C38=Z$1,0,Z37+1)</f>
        <v>33</v>
      </c>
      <c r="AA38" s="1" t="n">
        <f aca="false">IF(DRAWS!$C38=AA$1,0,AA37+1)</f>
        <v>36</v>
      </c>
      <c r="AB38" s="1" t="n">
        <f aca="false">IF(DRAWS!$C38=AB$1,0,AB37+1)</f>
        <v>36</v>
      </c>
      <c r="AC38" s="1" t="n">
        <f aca="false">IF(DRAWS!$C38=AC$1,0,AC37+1)</f>
        <v>19</v>
      </c>
      <c r="AD38" s="1" t="n">
        <f aca="false">IF(DRAWS!$C38=AD$1,0,AD37+1)</f>
        <v>20</v>
      </c>
      <c r="AE38" s="1" t="n">
        <f aca="false">IF(DRAWS!$C38=AE$1,0,AE37+1)</f>
        <v>36</v>
      </c>
      <c r="AF38" s="1" t="n">
        <f aca="false">IF(DRAWS!$C38=AF$1,0,AF37+1)</f>
        <v>36</v>
      </c>
      <c r="AG38" s="1" t="n">
        <f aca="false">IF(DRAWS!$C38=AG$1,0,AG37+1)</f>
        <v>21</v>
      </c>
      <c r="AH38" s="1" t="n">
        <f aca="false">IF(DRAWS!$C38=AH$1,0,AH37+1)</f>
        <v>36</v>
      </c>
      <c r="AI38" s="1" t="n">
        <f aca="false">IF(DRAWS!$C38=AI$1,0,AI37+1)</f>
        <v>18</v>
      </c>
      <c r="AJ38" s="1" t="n">
        <f aca="false">IF(DRAWS!$C38=AJ$1,0,AJ37+1)</f>
        <v>36</v>
      </c>
    </row>
    <row r="39" customFormat="false" ht="14.9" hidden="false" customHeight="false" outlineLevel="0" collapsed="false">
      <c r="A39" s="1" t="n">
        <f aca="false">IF(DRAWS!$C39=A$1,0,A38+1)</f>
        <v>37</v>
      </c>
      <c r="B39" s="1" t="n">
        <f aca="false">IF(DRAWS!$C39=B$1,0,B38+1)</f>
        <v>37</v>
      </c>
      <c r="C39" s="1" t="n">
        <f aca="false">IF(DRAWS!$C39=C$1,0,C38+1)</f>
        <v>37</v>
      </c>
      <c r="D39" s="1" t="n">
        <f aca="false">IF(DRAWS!$C39=D$1,0,D38+1)</f>
        <v>37</v>
      </c>
      <c r="E39" s="1" t="n">
        <f aca="false">IF(DRAWS!$C39=E$1,0,E38+1)</f>
        <v>37</v>
      </c>
      <c r="F39" s="1" t="n">
        <f aca="false">IF(DRAWS!$C39=F$1,0,F38+1)</f>
        <v>37</v>
      </c>
      <c r="G39" s="1" t="n">
        <f aca="false">IF(DRAWS!$C39=G$1,0,G38+1)</f>
        <v>37</v>
      </c>
      <c r="H39" s="1" t="n">
        <f aca="false">IF(DRAWS!$C39=H$1,0,H38+1)</f>
        <v>37</v>
      </c>
      <c r="I39" s="1" t="n">
        <f aca="false">IF(DRAWS!$C39=I$1,0,I38+1)</f>
        <v>37</v>
      </c>
      <c r="J39" s="1" t="n">
        <f aca="false">IF(DRAWS!$C39=J$1,0,J38+1)</f>
        <v>37</v>
      </c>
      <c r="K39" s="1" t="n">
        <f aca="false">IF(DRAWS!$C39=K$1,0,K38+1)</f>
        <v>37</v>
      </c>
      <c r="L39" s="1" t="n">
        <f aca="false">IF(DRAWS!$C39=L$1,0,L38+1)</f>
        <v>37</v>
      </c>
      <c r="M39" s="1" t="n">
        <f aca="false">IF(DRAWS!$C39=M$1,0,M38+1)</f>
        <v>37</v>
      </c>
      <c r="N39" s="1" t="n">
        <f aca="false">IF(DRAWS!$C39=N$1,0,N38+1)</f>
        <v>33</v>
      </c>
      <c r="O39" s="1" t="n">
        <f aca="false">IF(DRAWS!$C39=O$1,0,O38+1)</f>
        <v>37</v>
      </c>
      <c r="P39" s="1" t="n">
        <f aca="false">IF(DRAWS!$C39=P$1,0,P38+1)</f>
        <v>37</v>
      </c>
      <c r="Q39" s="1" t="n">
        <f aca="false">IF(DRAWS!$C39=Q$1,0,Q38+1)</f>
        <v>30</v>
      </c>
      <c r="R39" s="1" t="n">
        <f aca="false">IF(DRAWS!$C39=R$1,0,R38+1)</f>
        <v>37</v>
      </c>
      <c r="S39" s="1" t="n">
        <f aca="false">IF(DRAWS!$C39=S$1,0,S38+1)</f>
        <v>31</v>
      </c>
      <c r="T39" s="1" t="n">
        <f aca="false">IF(DRAWS!$C39=T$1,0,T38+1)</f>
        <v>37</v>
      </c>
      <c r="U39" s="1" t="n">
        <f aca="false">IF(DRAWS!$C39=U$1,0,U38+1)</f>
        <v>37</v>
      </c>
      <c r="V39" s="1" t="n">
        <f aca="false">IF(DRAWS!$C39=V$1,0,V38+1)</f>
        <v>27</v>
      </c>
      <c r="W39" s="1" t="n">
        <f aca="false">IF(DRAWS!$C39=W$1,0,W38+1)</f>
        <v>23</v>
      </c>
      <c r="X39" s="1" t="n">
        <f aca="false">IF(DRAWS!$C39=X$1,0,X38+1)</f>
        <v>37</v>
      </c>
      <c r="Y39" s="1" t="n">
        <f aca="false">IF(DRAWS!$C39=Y$1,0,Y38+1)</f>
        <v>37</v>
      </c>
      <c r="Z39" s="1" t="n">
        <f aca="false">IF(DRAWS!$C39=Z$1,0,Z38+1)</f>
        <v>34</v>
      </c>
      <c r="AA39" s="1" t="n">
        <f aca="false">IF(DRAWS!$C39=AA$1,0,AA38+1)</f>
        <v>37</v>
      </c>
      <c r="AB39" s="1" t="n">
        <f aca="false">IF(DRAWS!$C39=AB$1,0,AB38+1)</f>
        <v>37</v>
      </c>
      <c r="AC39" s="1" t="n">
        <f aca="false">IF(DRAWS!$C39=AC$1,0,AC38+1)</f>
        <v>20</v>
      </c>
      <c r="AD39" s="1" t="n">
        <f aca="false">IF(DRAWS!$C39=AD$1,0,AD38+1)</f>
        <v>21</v>
      </c>
      <c r="AE39" s="1" t="n">
        <f aca="false">IF(DRAWS!$C39=AE$1,0,AE38+1)</f>
        <v>37</v>
      </c>
      <c r="AF39" s="1" t="n">
        <f aca="false">IF(DRAWS!$C39=AF$1,0,AF38+1)</f>
        <v>37</v>
      </c>
      <c r="AG39" s="1" t="n">
        <f aca="false">IF(DRAWS!$C39=AG$1,0,AG38+1)</f>
        <v>22</v>
      </c>
      <c r="AH39" s="1" t="n">
        <f aca="false">IF(DRAWS!$C39=AH$1,0,AH38+1)</f>
        <v>37</v>
      </c>
      <c r="AI39" s="1" t="n">
        <f aca="false">IF(DRAWS!$C39=AI$1,0,AI38+1)</f>
        <v>19</v>
      </c>
      <c r="AJ39" s="1" t="n">
        <f aca="false">IF(DRAWS!$C39=AJ$1,0,AJ38+1)</f>
        <v>37</v>
      </c>
    </row>
    <row r="40" customFormat="false" ht="14.9" hidden="false" customHeight="false" outlineLevel="0" collapsed="false">
      <c r="A40" s="1" t="n">
        <f aca="false">IF(DRAWS!$C40=A$1,0,A39+1)</f>
        <v>38</v>
      </c>
      <c r="B40" s="1" t="n">
        <f aca="false">IF(DRAWS!$C40=B$1,0,B39+1)</f>
        <v>38</v>
      </c>
      <c r="C40" s="1" t="n">
        <f aca="false">IF(DRAWS!$C40=C$1,0,C39+1)</f>
        <v>38</v>
      </c>
      <c r="D40" s="1" t="n">
        <f aca="false">IF(DRAWS!$C40=D$1,0,D39+1)</f>
        <v>38</v>
      </c>
      <c r="E40" s="1" t="n">
        <f aca="false">IF(DRAWS!$C40=E$1,0,E39+1)</f>
        <v>38</v>
      </c>
      <c r="F40" s="1" t="n">
        <f aca="false">IF(DRAWS!$C40=F$1,0,F39+1)</f>
        <v>38</v>
      </c>
      <c r="G40" s="1" t="n">
        <f aca="false">IF(DRAWS!$C40=G$1,0,G39+1)</f>
        <v>38</v>
      </c>
      <c r="H40" s="1" t="n">
        <f aca="false">IF(DRAWS!$C40=H$1,0,H39+1)</f>
        <v>38</v>
      </c>
      <c r="I40" s="1" t="n">
        <f aca="false">IF(DRAWS!$C40=I$1,0,I39+1)</f>
        <v>38</v>
      </c>
      <c r="J40" s="1" t="n">
        <f aca="false">IF(DRAWS!$C40=J$1,0,J39+1)</f>
        <v>38</v>
      </c>
      <c r="K40" s="1" t="n">
        <f aca="false">IF(DRAWS!$C40=K$1,0,K39+1)</f>
        <v>38</v>
      </c>
      <c r="L40" s="1" t="n">
        <f aca="false">IF(DRAWS!$C40=L$1,0,L39+1)</f>
        <v>38</v>
      </c>
      <c r="M40" s="1" t="n">
        <f aca="false">IF(DRAWS!$C40=M$1,0,M39+1)</f>
        <v>38</v>
      </c>
      <c r="N40" s="1" t="n">
        <f aca="false">IF(DRAWS!$C40=N$1,0,N39+1)</f>
        <v>34</v>
      </c>
      <c r="O40" s="1" t="n">
        <f aca="false">IF(DRAWS!$C40=O$1,0,O39+1)</f>
        <v>38</v>
      </c>
      <c r="P40" s="1" t="n">
        <f aca="false">IF(DRAWS!$C40=P$1,0,P39+1)</f>
        <v>38</v>
      </c>
      <c r="Q40" s="1" t="n">
        <f aca="false">IF(DRAWS!$C40=Q$1,0,Q39+1)</f>
        <v>31</v>
      </c>
      <c r="R40" s="1" t="n">
        <f aca="false">IF(DRAWS!$C40=R$1,0,R39+1)</f>
        <v>38</v>
      </c>
      <c r="S40" s="1" t="n">
        <f aca="false">IF(DRAWS!$C40=S$1,0,S39+1)</f>
        <v>32</v>
      </c>
      <c r="T40" s="1" t="n">
        <f aca="false">IF(DRAWS!$C40=T$1,0,T39+1)</f>
        <v>38</v>
      </c>
      <c r="U40" s="1" t="n">
        <f aca="false">IF(DRAWS!$C40=U$1,0,U39+1)</f>
        <v>38</v>
      </c>
      <c r="V40" s="1" t="n">
        <f aca="false">IF(DRAWS!$C40=V$1,0,V39+1)</f>
        <v>28</v>
      </c>
      <c r="W40" s="1" t="n">
        <f aca="false">IF(DRAWS!$C40=W$1,0,W39+1)</f>
        <v>24</v>
      </c>
      <c r="X40" s="1" t="n">
        <f aca="false">IF(DRAWS!$C40=X$1,0,X39+1)</f>
        <v>38</v>
      </c>
      <c r="Y40" s="1" t="n">
        <f aca="false">IF(DRAWS!$C40=Y$1,0,Y39+1)</f>
        <v>38</v>
      </c>
      <c r="Z40" s="1" t="n">
        <f aca="false">IF(DRAWS!$C40=Z$1,0,Z39+1)</f>
        <v>35</v>
      </c>
      <c r="AA40" s="1" t="n">
        <f aca="false">IF(DRAWS!$C40=AA$1,0,AA39+1)</f>
        <v>38</v>
      </c>
      <c r="AB40" s="1" t="n">
        <f aca="false">IF(DRAWS!$C40=AB$1,0,AB39+1)</f>
        <v>38</v>
      </c>
      <c r="AC40" s="1" t="n">
        <f aca="false">IF(DRAWS!$C40=AC$1,0,AC39+1)</f>
        <v>21</v>
      </c>
      <c r="AD40" s="1" t="n">
        <f aca="false">IF(DRAWS!$C40=AD$1,0,AD39+1)</f>
        <v>22</v>
      </c>
      <c r="AE40" s="1" t="n">
        <f aca="false">IF(DRAWS!$C40=AE$1,0,AE39+1)</f>
        <v>38</v>
      </c>
      <c r="AF40" s="1" t="n">
        <f aca="false">IF(DRAWS!$C40=AF$1,0,AF39+1)</f>
        <v>38</v>
      </c>
      <c r="AG40" s="1" t="n">
        <f aca="false">IF(DRAWS!$C40=AG$1,0,AG39+1)</f>
        <v>23</v>
      </c>
      <c r="AH40" s="1" t="n">
        <f aca="false">IF(DRAWS!$C40=AH$1,0,AH39+1)</f>
        <v>38</v>
      </c>
      <c r="AI40" s="1" t="n">
        <f aca="false">IF(DRAWS!$C40=AI$1,0,AI39+1)</f>
        <v>20</v>
      </c>
      <c r="AJ40" s="1" t="n">
        <f aca="false">IF(DRAWS!$C40=AJ$1,0,AJ39+1)</f>
        <v>38</v>
      </c>
    </row>
    <row r="41" customFormat="false" ht="14.9" hidden="false" customHeight="false" outlineLevel="0" collapsed="false">
      <c r="A41" s="1" t="n">
        <f aca="false">IF(DRAWS!$C41=A$1,0,A40+1)</f>
        <v>39</v>
      </c>
      <c r="B41" s="1" t="n">
        <f aca="false">IF(DRAWS!$C41=B$1,0,B40+1)</f>
        <v>39</v>
      </c>
      <c r="C41" s="1" t="n">
        <f aca="false">IF(DRAWS!$C41=C$1,0,C40+1)</f>
        <v>39</v>
      </c>
      <c r="D41" s="1" t="n">
        <f aca="false">IF(DRAWS!$C41=D$1,0,D40+1)</f>
        <v>39</v>
      </c>
      <c r="E41" s="1" t="n">
        <f aca="false">IF(DRAWS!$C41=E$1,0,E40+1)</f>
        <v>39</v>
      </c>
      <c r="F41" s="1" t="n">
        <f aca="false">IF(DRAWS!$C41=F$1,0,F40+1)</f>
        <v>39</v>
      </c>
      <c r="G41" s="1" t="n">
        <f aca="false">IF(DRAWS!$C41=G$1,0,G40+1)</f>
        <v>39</v>
      </c>
      <c r="H41" s="1" t="n">
        <f aca="false">IF(DRAWS!$C41=H$1,0,H40+1)</f>
        <v>39</v>
      </c>
      <c r="I41" s="1" t="n">
        <f aca="false">IF(DRAWS!$C41=I$1,0,I40+1)</f>
        <v>39</v>
      </c>
      <c r="J41" s="1" t="n">
        <f aca="false">IF(DRAWS!$C41=J$1,0,J40+1)</f>
        <v>39</v>
      </c>
      <c r="K41" s="1" t="n">
        <f aca="false">IF(DRAWS!$C41=K$1,0,K40+1)</f>
        <v>39</v>
      </c>
      <c r="L41" s="1" t="n">
        <f aca="false">IF(DRAWS!$C41=L$1,0,L40+1)</f>
        <v>39</v>
      </c>
      <c r="M41" s="1" t="n">
        <f aca="false">IF(DRAWS!$C41=M$1,0,M40+1)</f>
        <v>39</v>
      </c>
      <c r="N41" s="1" t="n">
        <f aca="false">IF(DRAWS!$C41=N$1,0,N40+1)</f>
        <v>35</v>
      </c>
      <c r="O41" s="1" t="n">
        <f aca="false">IF(DRAWS!$C41=O$1,0,O40+1)</f>
        <v>39</v>
      </c>
      <c r="P41" s="1" t="n">
        <f aca="false">IF(DRAWS!$C41=P$1,0,P40+1)</f>
        <v>39</v>
      </c>
      <c r="Q41" s="1" t="n">
        <f aca="false">IF(DRAWS!$C41=Q$1,0,Q40+1)</f>
        <v>32</v>
      </c>
      <c r="R41" s="1" t="n">
        <f aca="false">IF(DRAWS!$C41=R$1,0,R40+1)</f>
        <v>39</v>
      </c>
      <c r="S41" s="1" t="n">
        <f aca="false">IF(DRAWS!$C41=S$1,0,S40+1)</f>
        <v>33</v>
      </c>
      <c r="T41" s="1" t="n">
        <f aca="false">IF(DRAWS!$C41=T$1,0,T40+1)</f>
        <v>39</v>
      </c>
      <c r="U41" s="1" t="n">
        <f aca="false">IF(DRAWS!$C41=U$1,0,U40+1)</f>
        <v>39</v>
      </c>
      <c r="V41" s="1" t="n">
        <f aca="false">IF(DRAWS!$C41=V$1,0,V40+1)</f>
        <v>29</v>
      </c>
      <c r="W41" s="1" t="n">
        <f aca="false">IF(DRAWS!$C41=W$1,0,W40+1)</f>
        <v>25</v>
      </c>
      <c r="X41" s="1" t="n">
        <f aca="false">IF(DRAWS!$C41=X$1,0,X40+1)</f>
        <v>39</v>
      </c>
      <c r="Y41" s="1" t="n">
        <f aca="false">IF(DRAWS!$C41=Y$1,0,Y40+1)</f>
        <v>39</v>
      </c>
      <c r="Z41" s="1" t="n">
        <f aca="false">IF(DRAWS!$C41=Z$1,0,Z40+1)</f>
        <v>36</v>
      </c>
      <c r="AA41" s="1" t="n">
        <f aca="false">IF(DRAWS!$C41=AA$1,0,AA40+1)</f>
        <v>39</v>
      </c>
      <c r="AB41" s="1" t="n">
        <f aca="false">IF(DRAWS!$C41=AB$1,0,AB40+1)</f>
        <v>39</v>
      </c>
      <c r="AC41" s="1" t="n">
        <f aca="false">IF(DRAWS!$C41=AC$1,0,AC40+1)</f>
        <v>22</v>
      </c>
      <c r="AD41" s="1" t="n">
        <f aca="false">IF(DRAWS!$C41=AD$1,0,AD40+1)</f>
        <v>23</v>
      </c>
      <c r="AE41" s="1" t="n">
        <f aca="false">IF(DRAWS!$C41=AE$1,0,AE40+1)</f>
        <v>39</v>
      </c>
      <c r="AF41" s="1" t="n">
        <f aca="false">IF(DRAWS!$C41=AF$1,0,AF40+1)</f>
        <v>39</v>
      </c>
      <c r="AG41" s="1" t="n">
        <f aca="false">IF(DRAWS!$C41=AG$1,0,AG40+1)</f>
        <v>24</v>
      </c>
      <c r="AH41" s="1" t="n">
        <f aca="false">IF(DRAWS!$C41=AH$1,0,AH40+1)</f>
        <v>39</v>
      </c>
      <c r="AI41" s="1" t="n">
        <f aca="false">IF(DRAWS!$C41=AI$1,0,AI40+1)</f>
        <v>21</v>
      </c>
      <c r="AJ41" s="1" t="n">
        <f aca="false">IF(DRAWS!$C41=AJ$1,0,AJ40+1)</f>
        <v>39</v>
      </c>
    </row>
    <row r="42" customFormat="false" ht="14.9" hidden="false" customHeight="false" outlineLevel="0" collapsed="false">
      <c r="A42" s="1" t="n">
        <f aca="false">IF(DRAWS!$C42=A$1,0,A41+1)</f>
        <v>40</v>
      </c>
      <c r="B42" s="1" t="n">
        <f aca="false">IF(DRAWS!$C42=B$1,0,B41+1)</f>
        <v>40</v>
      </c>
      <c r="C42" s="1" t="n">
        <f aca="false">IF(DRAWS!$C42=C$1,0,C41+1)</f>
        <v>40</v>
      </c>
      <c r="D42" s="1" t="n">
        <f aca="false">IF(DRAWS!$C42=D$1,0,D41+1)</f>
        <v>40</v>
      </c>
      <c r="E42" s="1" t="n">
        <f aca="false">IF(DRAWS!$C42=E$1,0,E41+1)</f>
        <v>40</v>
      </c>
      <c r="F42" s="1" t="n">
        <f aca="false">IF(DRAWS!$C42=F$1,0,F41+1)</f>
        <v>40</v>
      </c>
      <c r="G42" s="1" t="n">
        <f aca="false">IF(DRAWS!$C42=G$1,0,G41+1)</f>
        <v>40</v>
      </c>
      <c r="H42" s="1" t="n">
        <f aca="false">IF(DRAWS!$C42=H$1,0,H41+1)</f>
        <v>40</v>
      </c>
      <c r="I42" s="1" t="n">
        <f aca="false">IF(DRAWS!$C42=I$1,0,I41+1)</f>
        <v>40</v>
      </c>
      <c r="J42" s="1" t="n">
        <f aca="false">IF(DRAWS!$C42=J$1,0,J41+1)</f>
        <v>40</v>
      </c>
      <c r="K42" s="1" t="n">
        <f aca="false">IF(DRAWS!$C42=K$1,0,K41+1)</f>
        <v>40</v>
      </c>
      <c r="L42" s="1" t="n">
        <f aca="false">IF(DRAWS!$C42=L$1,0,L41+1)</f>
        <v>40</v>
      </c>
      <c r="M42" s="1" t="n">
        <f aca="false">IF(DRAWS!$C42=M$1,0,M41+1)</f>
        <v>40</v>
      </c>
      <c r="N42" s="1" t="n">
        <f aca="false">IF(DRAWS!$C42=N$1,0,N41+1)</f>
        <v>36</v>
      </c>
      <c r="O42" s="1" t="n">
        <f aca="false">IF(DRAWS!$C42=O$1,0,O41+1)</f>
        <v>40</v>
      </c>
      <c r="P42" s="1" t="n">
        <f aca="false">IF(DRAWS!$C42=P$1,0,P41+1)</f>
        <v>40</v>
      </c>
      <c r="Q42" s="1" t="n">
        <f aca="false">IF(DRAWS!$C42=Q$1,0,Q41+1)</f>
        <v>33</v>
      </c>
      <c r="R42" s="1" t="n">
        <f aca="false">IF(DRAWS!$C42=R$1,0,R41+1)</f>
        <v>40</v>
      </c>
      <c r="S42" s="1" t="n">
        <f aca="false">IF(DRAWS!$C42=S$1,0,S41+1)</f>
        <v>34</v>
      </c>
      <c r="T42" s="1" t="n">
        <f aca="false">IF(DRAWS!$C42=T$1,0,T41+1)</f>
        <v>40</v>
      </c>
      <c r="U42" s="1" t="n">
        <f aca="false">IF(DRAWS!$C42=U$1,0,U41+1)</f>
        <v>40</v>
      </c>
      <c r="V42" s="1" t="n">
        <f aca="false">IF(DRAWS!$C42=V$1,0,V41+1)</f>
        <v>30</v>
      </c>
      <c r="W42" s="1" t="n">
        <f aca="false">IF(DRAWS!$C42=W$1,0,W41+1)</f>
        <v>26</v>
      </c>
      <c r="X42" s="1" t="n">
        <f aca="false">IF(DRAWS!$C42=X$1,0,X41+1)</f>
        <v>40</v>
      </c>
      <c r="Y42" s="1" t="n">
        <f aca="false">IF(DRAWS!$C42=Y$1,0,Y41+1)</f>
        <v>40</v>
      </c>
      <c r="Z42" s="1" t="n">
        <f aca="false">IF(DRAWS!$C42=Z$1,0,Z41+1)</f>
        <v>37</v>
      </c>
      <c r="AA42" s="1" t="n">
        <f aca="false">IF(DRAWS!$C42=AA$1,0,AA41+1)</f>
        <v>40</v>
      </c>
      <c r="AB42" s="1" t="n">
        <f aca="false">IF(DRAWS!$C42=AB$1,0,AB41+1)</f>
        <v>40</v>
      </c>
      <c r="AC42" s="1" t="n">
        <f aca="false">IF(DRAWS!$C42=AC$1,0,AC41+1)</f>
        <v>23</v>
      </c>
      <c r="AD42" s="1" t="n">
        <f aca="false">IF(DRAWS!$C42=AD$1,0,AD41+1)</f>
        <v>24</v>
      </c>
      <c r="AE42" s="1" t="n">
        <f aca="false">IF(DRAWS!$C42=AE$1,0,AE41+1)</f>
        <v>40</v>
      </c>
      <c r="AF42" s="1" t="n">
        <f aca="false">IF(DRAWS!$C42=AF$1,0,AF41+1)</f>
        <v>40</v>
      </c>
      <c r="AG42" s="1" t="n">
        <f aca="false">IF(DRAWS!$C42=AG$1,0,AG41+1)</f>
        <v>25</v>
      </c>
      <c r="AH42" s="1" t="n">
        <f aca="false">IF(DRAWS!$C42=AH$1,0,AH41+1)</f>
        <v>40</v>
      </c>
      <c r="AI42" s="1" t="n">
        <f aca="false">IF(DRAWS!$C42=AI$1,0,AI41+1)</f>
        <v>22</v>
      </c>
      <c r="AJ42" s="1" t="n">
        <f aca="false">IF(DRAWS!$C42=AJ$1,0,AJ41+1)</f>
        <v>40</v>
      </c>
    </row>
    <row r="43" customFormat="false" ht="14.9" hidden="false" customHeight="false" outlineLevel="0" collapsed="false">
      <c r="A43" s="1" t="n">
        <f aca="false">IF(DRAWS!$C43=A$1,0,A42+1)</f>
        <v>41</v>
      </c>
      <c r="B43" s="1" t="n">
        <f aca="false">IF(DRAWS!$C43=B$1,0,B42+1)</f>
        <v>41</v>
      </c>
      <c r="C43" s="1" t="n">
        <f aca="false">IF(DRAWS!$C43=C$1,0,C42+1)</f>
        <v>41</v>
      </c>
      <c r="D43" s="1" t="n">
        <f aca="false">IF(DRAWS!$C43=D$1,0,D42+1)</f>
        <v>41</v>
      </c>
      <c r="E43" s="1" t="n">
        <f aca="false">IF(DRAWS!$C43=E$1,0,E42+1)</f>
        <v>41</v>
      </c>
      <c r="F43" s="1" t="n">
        <f aca="false">IF(DRAWS!$C43=F$1,0,F42+1)</f>
        <v>41</v>
      </c>
      <c r="G43" s="1" t="n">
        <f aca="false">IF(DRAWS!$C43=G$1,0,G42+1)</f>
        <v>41</v>
      </c>
      <c r="H43" s="1" t="n">
        <f aca="false">IF(DRAWS!$C43=H$1,0,H42+1)</f>
        <v>41</v>
      </c>
      <c r="I43" s="1" t="n">
        <f aca="false">IF(DRAWS!$C43=I$1,0,I42+1)</f>
        <v>41</v>
      </c>
      <c r="J43" s="1" t="n">
        <f aca="false">IF(DRAWS!$C43=J$1,0,J42+1)</f>
        <v>41</v>
      </c>
      <c r="K43" s="1" t="n">
        <f aca="false">IF(DRAWS!$C43=K$1,0,K42+1)</f>
        <v>41</v>
      </c>
      <c r="L43" s="1" t="n">
        <f aca="false">IF(DRAWS!$C43=L$1,0,L42+1)</f>
        <v>41</v>
      </c>
      <c r="M43" s="1" t="n">
        <f aca="false">IF(DRAWS!$C43=M$1,0,M42+1)</f>
        <v>41</v>
      </c>
      <c r="N43" s="1" t="n">
        <f aca="false">IF(DRAWS!$C43=N$1,0,N42+1)</f>
        <v>37</v>
      </c>
      <c r="O43" s="1" t="n">
        <f aca="false">IF(DRAWS!$C43=O$1,0,O42+1)</f>
        <v>41</v>
      </c>
      <c r="P43" s="1" t="n">
        <f aca="false">IF(DRAWS!$C43=P$1,0,P42+1)</f>
        <v>41</v>
      </c>
      <c r="Q43" s="1" t="n">
        <f aca="false">IF(DRAWS!$C43=Q$1,0,Q42+1)</f>
        <v>34</v>
      </c>
      <c r="R43" s="1" t="n">
        <f aca="false">IF(DRAWS!$C43=R$1,0,R42+1)</f>
        <v>41</v>
      </c>
      <c r="S43" s="1" t="n">
        <f aca="false">IF(DRAWS!$C43=S$1,0,S42+1)</f>
        <v>35</v>
      </c>
      <c r="T43" s="1" t="n">
        <f aca="false">IF(DRAWS!$C43=T$1,0,T42+1)</f>
        <v>41</v>
      </c>
      <c r="U43" s="1" t="n">
        <f aca="false">IF(DRAWS!$C43=U$1,0,U42+1)</f>
        <v>41</v>
      </c>
      <c r="V43" s="1" t="n">
        <f aca="false">IF(DRAWS!$C43=V$1,0,V42+1)</f>
        <v>31</v>
      </c>
      <c r="W43" s="1" t="n">
        <f aca="false">IF(DRAWS!$C43=W$1,0,W42+1)</f>
        <v>27</v>
      </c>
      <c r="X43" s="1" t="n">
        <f aca="false">IF(DRAWS!$C43=X$1,0,X42+1)</f>
        <v>41</v>
      </c>
      <c r="Y43" s="1" t="n">
        <f aca="false">IF(DRAWS!$C43=Y$1,0,Y42+1)</f>
        <v>41</v>
      </c>
      <c r="Z43" s="1" t="n">
        <f aca="false">IF(DRAWS!$C43=Z$1,0,Z42+1)</f>
        <v>38</v>
      </c>
      <c r="AA43" s="1" t="n">
        <f aca="false">IF(DRAWS!$C43=AA$1,0,AA42+1)</f>
        <v>41</v>
      </c>
      <c r="AB43" s="1" t="n">
        <f aca="false">IF(DRAWS!$C43=AB$1,0,AB42+1)</f>
        <v>41</v>
      </c>
      <c r="AC43" s="1" t="n">
        <f aca="false">IF(DRAWS!$C43=AC$1,0,AC42+1)</f>
        <v>24</v>
      </c>
      <c r="AD43" s="1" t="n">
        <f aca="false">IF(DRAWS!$C43=AD$1,0,AD42+1)</f>
        <v>25</v>
      </c>
      <c r="AE43" s="1" t="n">
        <f aca="false">IF(DRAWS!$C43=AE$1,0,AE42+1)</f>
        <v>41</v>
      </c>
      <c r="AF43" s="1" t="n">
        <f aca="false">IF(DRAWS!$C43=AF$1,0,AF42+1)</f>
        <v>41</v>
      </c>
      <c r="AG43" s="1" t="n">
        <f aca="false">IF(DRAWS!$C43=AG$1,0,AG42+1)</f>
        <v>26</v>
      </c>
      <c r="AH43" s="1" t="n">
        <f aca="false">IF(DRAWS!$C43=AH$1,0,AH42+1)</f>
        <v>41</v>
      </c>
      <c r="AI43" s="1" t="n">
        <f aca="false">IF(DRAWS!$C43=AI$1,0,AI42+1)</f>
        <v>23</v>
      </c>
      <c r="AJ43" s="1" t="n">
        <f aca="false">IF(DRAWS!$C43=AJ$1,0,AJ42+1)</f>
        <v>41</v>
      </c>
    </row>
    <row r="44" customFormat="false" ht="14.9" hidden="false" customHeight="false" outlineLevel="0" collapsed="false">
      <c r="A44" s="1" t="n">
        <f aca="false">IF(DRAWS!$C44=A$1,0,A43+1)</f>
        <v>42</v>
      </c>
      <c r="B44" s="1" t="n">
        <f aca="false">IF(DRAWS!$C44=B$1,0,B43+1)</f>
        <v>42</v>
      </c>
      <c r="C44" s="1" t="n">
        <f aca="false">IF(DRAWS!$C44=C$1,0,C43+1)</f>
        <v>42</v>
      </c>
      <c r="D44" s="1" t="n">
        <f aca="false">IF(DRAWS!$C44=D$1,0,D43+1)</f>
        <v>42</v>
      </c>
      <c r="E44" s="1" t="n">
        <f aca="false">IF(DRAWS!$C44=E$1,0,E43+1)</f>
        <v>42</v>
      </c>
      <c r="F44" s="1" t="n">
        <f aca="false">IF(DRAWS!$C44=F$1,0,F43+1)</f>
        <v>42</v>
      </c>
      <c r="G44" s="1" t="n">
        <f aca="false">IF(DRAWS!$C44=G$1,0,G43+1)</f>
        <v>42</v>
      </c>
      <c r="H44" s="1" t="n">
        <f aca="false">IF(DRAWS!$C44=H$1,0,H43+1)</f>
        <v>42</v>
      </c>
      <c r="I44" s="1" t="n">
        <f aca="false">IF(DRAWS!$C44=I$1,0,I43+1)</f>
        <v>42</v>
      </c>
      <c r="J44" s="1" t="n">
        <f aca="false">IF(DRAWS!$C44=J$1,0,J43+1)</f>
        <v>42</v>
      </c>
      <c r="K44" s="1" t="n">
        <f aca="false">IF(DRAWS!$C44=K$1,0,K43+1)</f>
        <v>42</v>
      </c>
      <c r="L44" s="1" t="n">
        <f aca="false">IF(DRAWS!$C44=L$1,0,L43+1)</f>
        <v>42</v>
      </c>
      <c r="M44" s="1" t="n">
        <f aca="false">IF(DRAWS!$C44=M$1,0,M43+1)</f>
        <v>42</v>
      </c>
      <c r="N44" s="1" t="n">
        <f aca="false">IF(DRAWS!$C44=N$1,0,N43+1)</f>
        <v>38</v>
      </c>
      <c r="O44" s="1" t="n">
        <f aca="false">IF(DRAWS!$C44=O$1,0,O43+1)</f>
        <v>42</v>
      </c>
      <c r="P44" s="1" t="n">
        <f aca="false">IF(DRAWS!$C44=P$1,0,P43+1)</f>
        <v>42</v>
      </c>
      <c r="Q44" s="1" t="n">
        <f aca="false">IF(DRAWS!$C44=Q$1,0,Q43+1)</f>
        <v>35</v>
      </c>
      <c r="R44" s="1" t="n">
        <f aca="false">IF(DRAWS!$C44=R$1,0,R43+1)</f>
        <v>42</v>
      </c>
      <c r="S44" s="1" t="n">
        <f aca="false">IF(DRAWS!$C44=S$1,0,S43+1)</f>
        <v>36</v>
      </c>
      <c r="T44" s="1" t="n">
        <f aca="false">IF(DRAWS!$C44=T$1,0,T43+1)</f>
        <v>42</v>
      </c>
      <c r="U44" s="1" t="n">
        <f aca="false">IF(DRAWS!$C44=U$1,0,U43+1)</f>
        <v>42</v>
      </c>
      <c r="V44" s="1" t="n">
        <f aca="false">IF(DRAWS!$C44=V$1,0,V43+1)</f>
        <v>32</v>
      </c>
      <c r="W44" s="1" t="n">
        <f aca="false">IF(DRAWS!$C44=W$1,0,W43+1)</f>
        <v>28</v>
      </c>
      <c r="X44" s="1" t="n">
        <f aca="false">IF(DRAWS!$C44=X$1,0,X43+1)</f>
        <v>42</v>
      </c>
      <c r="Y44" s="1" t="n">
        <f aca="false">IF(DRAWS!$C44=Y$1,0,Y43+1)</f>
        <v>42</v>
      </c>
      <c r="Z44" s="1" t="n">
        <f aca="false">IF(DRAWS!$C44=Z$1,0,Z43+1)</f>
        <v>39</v>
      </c>
      <c r="AA44" s="1" t="n">
        <f aca="false">IF(DRAWS!$C44=AA$1,0,AA43+1)</f>
        <v>42</v>
      </c>
      <c r="AB44" s="1" t="n">
        <f aca="false">IF(DRAWS!$C44=AB$1,0,AB43+1)</f>
        <v>42</v>
      </c>
      <c r="AC44" s="1" t="n">
        <f aca="false">IF(DRAWS!$C44=AC$1,0,AC43+1)</f>
        <v>25</v>
      </c>
      <c r="AD44" s="1" t="n">
        <f aca="false">IF(DRAWS!$C44=AD$1,0,AD43+1)</f>
        <v>26</v>
      </c>
      <c r="AE44" s="1" t="n">
        <f aca="false">IF(DRAWS!$C44=AE$1,0,AE43+1)</f>
        <v>42</v>
      </c>
      <c r="AF44" s="1" t="n">
        <f aca="false">IF(DRAWS!$C44=AF$1,0,AF43+1)</f>
        <v>42</v>
      </c>
      <c r="AG44" s="1" t="n">
        <f aca="false">IF(DRAWS!$C44=AG$1,0,AG43+1)</f>
        <v>27</v>
      </c>
      <c r="AH44" s="1" t="n">
        <f aca="false">IF(DRAWS!$C44=AH$1,0,AH43+1)</f>
        <v>42</v>
      </c>
      <c r="AI44" s="1" t="n">
        <f aca="false">IF(DRAWS!$C44=AI$1,0,AI43+1)</f>
        <v>24</v>
      </c>
      <c r="AJ44" s="1" t="n">
        <f aca="false">IF(DRAWS!$C44=AJ$1,0,AJ43+1)</f>
        <v>42</v>
      </c>
    </row>
    <row r="45" customFormat="false" ht="14.9" hidden="false" customHeight="false" outlineLevel="0" collapsed="false">
      <c r="A45" s="1" t="n">
        <f aca="false">IF(DRAWS!$C45=A$1,0,A44+1)</f>
        <v>43</v>
      </c>
      <c r="B45" s="1" t="n">
        <f aca="false">IF(DRAWS!$C45=B$1,0,B44+1)</f>
        <v>43</v>
      </c>
      <c r="C45" s="1" t="n">
        <f aca="false">IF(DRAWS!$C45=C$1,0,C44+1)</f>
        <v>43</v>
      </c>
      <c r="D45" s="1" t="n">
        <f aca="false">IF(DRAWS!$C45=D$1,0,D44+1)</f>
        <v>43</v>
      </c>
      <c r="E45" s="1" t="n">
        <f aca="false">IF(DRAWS!$C45=E$1,0,E44+1)</f>
        <v>43</v>
      </c>
      <c r="F45" s="1" t="n">
        <f aca="false">IF(DRAWS!$C45=F$1,0,F44+1)</f>
        <v>43</v>
      </c>
      <c r="G45" s="1" t="n">
        <f aca="false">IF(DRAWS!$C45=G$1,0,G44+1)</f>
        <v>43</v>
      </c>
      <c r="H45" s="1" t="n">
        <f aca="false">IF(DRAWS!$C45=H$1,0,H44+1)</f>
        <v>43</v>
      </c>
      <c r="I45" s="1" t="n">
        <f aca="false">IF(DRAWS!$C45=I$1,0,I44+1)</f>
        <v>43</v>
      </c>
      <c r="J45" s="1" t="n">
        <f aca="false">IF(DRAWS!$C45=J$1,0,J44+1)</f>
        <v>43</v>
      </c>
      <c r="K45" s="1" t="n">
        <f aca="false">IF(DRAWS!$C45=K$1,0,K44+1)</f>
        <v>43</v>
      </c>
      <c r="L45" s="1" t="n">
        <f aca="false">IF(DRAWS!$C45=L$1,0,L44+1)</f>
        <v>43</v>
      </c>
      <c r="M45" s="1" t="n">
        <f aca="false">IF(DRAWS!$C45=M$1,0,M44+1)</f>
        <v>43</v>
      </c>
      <c r="N45" s="1" t="n">
        <f aca="false">IF(DRAWS!$C45=N$1,0,N44+1)</f>
        <v>39</v>
      </c>
      <c r="O45" s="1" t="n">
        <f aca="false">IF(DRAWS!$C45=O$1,0,O44+1)</f>
        <v>43</v>
      </c>
      <c r="P45" s="1" t="n">
        <f aca="false">IF(DRAWS!$C45=P$1,0,P44+1)</f>
        <v>43</v>
      </c>
      <c r="Q45" s="1" t="n">
        <f aca="false">IF(DRAWS!$C45=Q$1,0,Q44+1)</f>
        <v>36</v>
      </c>
      <c r="R45" s="1" t="n">
        <f aca="false">IF(DRAWS!$C45=R$1,0,R44+1)</f>
        <v>43</v>
      </c>
      <c r="S45" s="1" t="n">
        <f aca="false">IF(DRAWS!$C45=S$1,0,S44+1)</f>
        <v>37</v>
      </c>
      <c r="T45" s="1" t="n">
        <f aca="false">IF(DRAWS!$C45=T$1,0,T44+1)</f>
        <v>43</v>
      </c>
      <c r="U45" s="1" t="n">
        <f aca="false">IF(DRAWS!$C45=U$1,0,U44+1)</f>
        <v>43</v>
      </c>
      <c r="V45" s="1" t="n">
        <f aca="false">IF(DRAWS!$C45=V$1,0,V44+1)</f>
        <v>33</v>
      </c>
      <c r="W45" s="1" t="n">
        <f aca="false">IF(DRAWS!$C45=W$1,0,W44+1)</f>
        <v>29</v>
      </c>
      <c r="X45" s="1" t="n">
        <f aca="false">IF(DRAWS!$C45=X$1,0,X44+1)</f>
        <v>43</v>
      </c>
      <c r="Y45" s="1" t="n">
        <f aca="false">IF(DRAWS!$C45=Y$1,0,Y44+1)</f>
        <v>43</v>
      </c>
      <c r="Z45" s="1" t="n">
        <f aca="false">IF(DRAWS!$C45=Z$1,0,Z44+1)</f>
        <v>40</v>
      </c>
      <c r="AA45" s="1" t="n">
        <f aca="false">IF(DRAWS!$C45=AA$1,0,AA44+1)</f>
        <v>43</v>
      </c>
      <c r="AB45" s="1" t="n">
        <f aca="false">IF(DRAWS!$C45=AB$1,0,AB44+1)</f>
        <v>43</v>
      </c>
      <c r="AC45" s="1" t="n">
        <f aca="false">IF(DRAWS!$C45=AC$1,0,AC44+1)</f>
        <v>26</v>
      </c>
      <c r="AD45" s="1" t="n">
        <f aca="false">IF(DRAWS!$C45=AD$1,0,AD44+1)</f>
        <v>27</v>
      </c>
      <c r="AE45" s="1" t="n">
        <f aca="false">IF(DRAWS!$C45=AE$1,0,AE44+1)</f>
        <v>43</v>
      </c>
      <c r="AF45" s="1" t="n">
        <f aca="false">IF(DRAWS!$C45=AF$1,0,AF44+1)</f>
        <v>43</v>
      </c>
      <c r="AG45" s="1" t="n">
        <f aca="false">IF(DRAWS!$C45=AG$1,0,AG44+1)</f>
        <v>28</v>
      </c>
      <c r="AH45" s="1" t="n">
        <f aca="false">IF(DRAWS!$C45=AH$1,0,AH44+1)</f>
        <v>43</v>
      </c>
      <c r="AI45" s="1" t="n">
        <f aca="false">IF(DRAWS!$C45=AI$1,0,AI44+1)</f>
        <v>25</v>
      </c>
      <c r="AJ45" s="1" t="n">
        <f aca="false">IF(DRAWS!$C45=AJ$1,0,AJ44+1)</f>
        <v>43</v>
      </c>
    </row>
    <row r="46" customFormat="false" ht="14.9" hidden="false" customHeight="false" outlineLevel="0" collapsed="false">
      <c r="A46" s="1" t="n">
        <f aca="false">IF(DRAWS!$C46=A$1,0,A45+1)</f>
        <v>44</v>
      </c>
      <c r="B46" s="1" t="n">
        <f aca="false">IF(DRAWS!$C46=B$1,0,B45+1)</f>
        <v>44</v>
      </c>
      <c r="C46" s="1" t="n">
        <f aca="false">IF(DRAWS!$C46=C$1,0,C45+1)</f>
        <v>44</v>
      </c>
      <c r="D46" s="1" t="n">
        <f aca="false">IF(DRAWS!$C46=D$1,0,D45+1)</f>
        <v>44</v>
      </c>
      <c r="E46" s="1" t="n">
        <f aca="false">IF(DRAWS!$C46=E$1,0,E45+1)</f>
        <v>44</v>
      </c>
      <c r="F46" s="1" t="n">
        <f aca="false">IF(DRAWS!$C46=F$1,0,F45+1)</f>
        <v>44</v>
      </c>
      <c r="G46" s="1" t="n">
        <f aca="false">IF(DRAWS!$C46=G$1,0,G45+1)</f>
        <v>44</v>
      </c>
      <c r="H46" s="1" t="n">
        <f aca="false">IF(DRAWS!$C46=H$1,0,H45+1)</f>
        <v>44</v>
      </c>
      <c r="I46" s="1" t="n">
        <f aca="false">IF(DRAWS!$C46=I$1,0,I45+1)</f>
        <v>44</v>
      </c>
      <c r="J46" s="1" t="n">
        <f aca="false">IF(DRAWS!$C46=J$1,0,J45+1)</f>
        <v>44</v>
      </c>
      <c r="K46" s="1" t="n">
        <f aca="false">IF(DRAWS!$C46=K$1,0,K45+1)</f>
        <v>44</v>
      </c>
      <c r="L46" s="1" t="n">
        <f aca="false">IF(DRAWS!$C46=L$1,0,L45+1)</f>
        <v>44</v>
      </c>
      <c r="M46" s="1" t="n">
        <f aca="false">IF(DRAWS!$C46=M$1,0,M45+1)</f>
        <v>44</v>
      </c>
      <c r="N46" s="1" t="n">
        <f aca="false">IF(DRAWS!$C46=N$1,0,N45+1)</f>
        <v>40</v>
      </c>
      <c r="O46" s="1" t="n">
        <f aca="false">IF(DRAWS!$C46=O$1,0,O45+1)</f>
        <v>44</v>
      </c>
      <c r="P46" s="1" t="n">
        <f aca="false">IF(DRAWS!$C46=P$1,0,P45+1)</f>
        <v>44</v>
      </c>
      <c r="Q46" s="1" t="n">
        <f aca="false">IF(DRAWS!$C46=Q$1,0,Q45+1)</f>
        <v>37</v>
      </c>
      <c r="R46" s="1" t="n">
        <f aca="false">IF(DRAWS!$C46=R$1,0,R45+1)</f>
        <v>44</v>
      </c>
      <c r="S46" s="1" t="n">
        <f aca="false">IF(DRAWS!$C46=S$1,0,S45+1)</f>
        <v>38</v>
      </c>
      <c r="T46" s="1" t="n">
        <f aca="false">IF(DRAWS!$C46=T$1,0,T45+1)</f>
        <v>44</v>
      </c>
      <c r="U46" s="1" t="n">
        <f aca="false">IF(DRAWS!$C46=U$1,0,U45+1)</f>
        <v>44</v>
      </c>
      <c r="V46" s="1" t="n">
        <f aca="false">IF(DRAWS!$C46=V$1,0,V45+1)</f>
        <v>34</v>
      </c>
      <c r="W46" s="1" t="n">
        <f aca="false">IF(DRAWS!$C46=W$1,0,W45+1)</f>
        <v>30</v>
      </c>
      <c r="X46" s="1" t="n">
        <f aca="false">IF(DRAWS!$C46=X$1,0,X45+1)</f>
        <v>44</v>
      </c>
      <c r="Y46" s="1" t="n">
        <f aca="false">IF(DRAWS!$C46=Y$1,0,Y45+1)</f>
        <v>44</v>
      </c>
      <c r="Z46" s="1" t="n">
        <f aca="false">IF(DRAWS!$C46=Z$1,0,Z45+1)</f>
        <v>41</v>
      </c>
      <c r="AA46" s="1" t="n">
        <f aca="false">IF(DRAWS!$C46=AA$1,0,AA45+1)</f>
        <v>44</v>
      </c>
      <c r="AB46" s="1" t="n">
        <f aca="false">IF(DRAWS!$C46=AB$1,0,AB45+1)</f>
        <v>44</v>
      </c>
      <c r="AC46" s="1" t="n">
        <f aca="false">IF(DRAWS!$C46=AC$1,0,AC45+1)</f>
        <v>27</v>
      </c>
      <c r="AD46" s="1" t="n">
        <f aca="false">IF(DRAWS!$C46=AD$1,0,AD45+1)</f>
        <v>28</v>
      </c>
      <c r="AE46" s="1" t="n">
        <f aca="false">IF(DRAWS!$C46=AE$1,0,AE45+1)</f>
        <v>44</v>
      </c>
      <c r="AF46" s="1" t="n">
        <f aca="false">IF(DRAWS!$C46=AF$1,0,AF45+1)</f>
        <v>44</v>
      </c>
      <c r="AG46" s="1" t="n">
        <f aca="false">IF(DRAWS!$C46=AG$1,0,AG45+1)</f>
        <v>29</v>
      </c>
      <c r="AH46" s="1" t="n">
        <f aca="false">IF(DRAWS!$C46=AH$1,0,AH45+1)</f>
        <v>44</v>
      </c>
      <c r="AI46" s="1" t="n">
        <f aca="false">IF(DRAWS!$C46=AI$1,0,AI45+1)</f>
        <v>26</v>
      </c>
      <c r="AJ46" s="1" t="n">
        <f aca="false">IF(DRAWS!$C46=AJ$1,0,AJ45+1)</f>
        <v>44</v>
      </c>
    </row>
    <row r="47" customFormat="false" ht="14.9" hidden="false" customHeight="false" outlineLevel="0" collapsed="false">
      <c r="A47" s="1" t="n">
        <f aca="false">IF(DRAWS!$C47=A$1,0,A46+1)</f>
        <v>45</v>
      </c>
      <c r="B47" s="1" t="n">
        <f aca="false">IF(DRAWS!$C47=B$1,0,B46+1)</f>
        <v>45</v>
      </c>
      <c r="C47" s="1" t="n">
        <f aca="false">IF(DRAWS!$C47=C$1,0,C46+1)</f>
        <v>45</v>
      </c>
      <c r="D47" s="1" t="n">
        <f aca="false">IF(DRAWS!$C47=D$1,0,D46+1)</f>
        <v>45</v>
      </c>
      <c r="E47" s="1" t="n">
        <f aca="false">IF(DRAWS!$C47=E$1,0,E46+1)</f>
        <v>45</v>
      </c>
      <c r="F47" s="1" t="n">
        <f aca="false">IF(DRAWS!$C47=F$1,0,F46+1)</f>
        <v>45</v>
      </c>
      <c r="G47" s="1" t="n">
        <f aca="false">IF(DRAWS!$C47=G$1,0,G46+1)</f>
        <v>45</v>
      </c>
      <c r="H47" s="1" t="n">
        <f aca="false">IF(DRAWS!$C47=H$1,0,H46+1)</f>
        <v>45</v>
      </c>
      <c r="I47" s="1" t="n">
        <f aca="false">IF(DRAWS!$C47=I$1,0,I46+1)</f>
        <v>45</v>
      </c>
      <c r="J47" s="1" t="n">
        <f aca="false">IF(DRAWS!$C47=J$1,0,J46+1)</f>
        <v>45</v>
      </c>
      <c r="K47" s="1" t="n">
        <f aca="false">IF(DRAWS!$C47=K$1,0,K46+1)</f>
        <v>45</v>
      </c>
      <c r="L47" s="1" t="n">
        <f aca="false">IF(DRAWS!$C47=L$1,0,L46+1)</f>
        <v>45</v>
      </c>
      <c r="M47" s="1" t="n">
        <f aca="false">IF(DRAWS!$C47=M$1,0,M46+1)</f>
        <v>45</v>
      </c>
      <c r="N47" s="1" t="n">
        <f aca="false">IF(DRAWS!$C47=N$1,0,N46+1)</f>
        <v>41</v>
      </c>
      <c r="O47" s="1" t="n">
        <f aca="false">IF(DRAWS!$C47=O$1,0,O46+1)</f>
        <v>45</v>
      </c>
      <c r="P47" s="1" t="n">
        <f aca="false">IF(DRAWS!$C47=P$1,0,P46+1)</f>
        <v>45</v>
      </c>
      <c r="Q47" s="1" t="n">
        <f aca="false">IF(DRAWS!$C47=Q$1,0,Q46+1)</f>
        <v>38</v>
      </c>
      <c r="R47" s="1" t="n">
        <f aca="false">IF(DRAWS!$C47=R$1,0,R46+1)</f>
        <v>45</v>
      </c>
      <c r="S47" s="1" t="n">
        <f aca="false">IF(DRAWS!$C47=S$1,0,S46+1)</f>
        <v>39</v>
      </c>
      <c r="T47" s="1" t="n">
        <f aca="false">IF(DRAWS!$C47=T$1,0,T46+1)</f>
        <v>45</v>
      </c>
      <c r="U47" s="1" t="n">
        <f aca="false">IF(DRAWS!$C47=U$1,0,U46+1)</f>
        <v>45</v>
      </c>
      <c r="V47" s="1" t="n">
        <f aca="false">IF(DRAWS!$C47=V$1,0,V46+1)</f>
        <v>35</v>
      </c>
      <c r="W47" s="1" t="n">
        <f aca="false">IF(DRAWS!$C47=W$1,0,W46+1)</f>
        <v>31</v>
      </c>
      <c r="X47" s="1" t="n">
        <f aca="false">IF(DRAWS!$C47=X$1,0,X46+1)</f>
        <v>45</v>
      </c>
      <c r="Y47" s="1" t="n">
        <f aca="false">IF(DRAWS!$C47=Y$1,0,Y46+1)</f>
        <v>45</v>
      </c>
      <c r="Z47" s="1" t="n">
        <f aca="false">IF(DRAWS!$C47=Z$1,0,Z46+1)</f>
        <v>42</v>
      </c>
      <c r="AA47" s="1" t="n">
        <f aca="false">IF(DRAWS!$C47=AA$1,0,AA46+1)</f>
        <v>45</v>
      </c>
      <c r="AB47" s="1" t="n">
        <f aca="false">IF(DRAWS!$C47=AB$1,0,AB46+1)</f>
        <v>45</v>
      </c>
      <c r="AC47" s="1" t="n">
        <f aca="false">IF(DRAWS!$C47=AC$1,0,AC46+1)</f>
        <v>28</v>
      </c>
      <c r="AD47" s="1" t="n">
        <f aca="false">IF(DRAWS!$C47=AD$1,0,AD46+1)</f>
        <v>29</v>
      </c>
      <c r="AE47" s="1" t="n">
        <f aca="false">IF(DRAWS!$C47=AE$1,0,AE46+1)</f>
        <v>45</v>
      </c>
      <c r="AF47" s="1" t="n">
        <f aca="false">IF(DRAWS!$C47=AF$1,0,AF46+1)</f>
        <v>45</v>
      </c>
      <c r="AG47" s="1" t="n">
        <f aca="false">IF(DRAWS!$C47=AG$1,0,AG46+1)</f>
        <v>30</v>
      </c>
      <c r="AH47" s="1" t="n">
        <f aca="false">IF(DRAWS!$C47=AH$1,0,AH46+1)</f>
        <v>45</v>
      </c>
      <c r="AI47" s="1" t="n">
        <f aca="false">IF(DRAWS!$C47=AI$1,0,AI46+1)</f>
        <v>27</v>
      </c>
      <c r="AJ47" s="1" t="n">
        <f aca="false">IF(DRAWS!$C47=AJ$1,0,AJ46+1)</f>
        <v>45</v>
      </c>
    </row>
    <row r="48" customFormat="false" ht="14.9" hidden="false" customHeight="false" outlineLevel="0" collapsed="false">
      <c r="A48" s="1" t="n">
        <f aca="false">IF(DRAWS!$C48=A$1,0,A47+1)</f>
        <v>46</v>
      </c>
      <c r="B48" s="1" t="n">
        <f aca="false">IF(DRAWS!$C48=B$1,0,B47+1)</f>
        <v>46</v>
      </c>
      <c r="C48" s="1" t="n">
        <f aca="false">IF(DRAWS!$C48=C$1,0,C47+1)</f>
        <v>46</v>
      </c>
      <c r="D48" s="1" t="n">
        <f aca="false">IF(DRAWS!$C48=D$1,0,D47+1)</f>
        <v>46</v>
      </c>
      <c r="E48" s="1" t="n">
        <f aca="false">IF(DRAWS!$C48=E$1,0,E47+1)</f>
        <v>46</v>
      </c>
      <c r="F48" s="1" t="n">
        <f aca="false">IF(DRAWS!$C48=F$1,0,F47+1)</f>
        <v>46</v>
      </c>
      <c r="G48" s="1" t="n">
        <f aca="false">IF(DRAWS!$C48=G$1,0,G47+1)</f>
        <v>46</v>
      </c>
      <c r="H48" s="1" t="n">
        <f aca="false">IF(DRAWS!$C48=H$1,0,H47+1)</f>
        <v>46</v>
      </c>
      <c r="I48" s="1" t="n">
        <f aca="false">IF(DRAWS!$C48=I$1,0,I47+1)</f>
        <v>46</v>
      </c>
      <c r="J48" s="1" t="n">
        <f aca="false">IF(DRAWS!$C48=J$1,0,J47+1)</f>
        <v>46</v>
      </c>
      <c r="K48" s="1" t="n">
        <f aca="false">IF(DRAWS!$C48=K$1,0,K47+1)</f>
        <v>46</v>
      </c>
      <c r="L48" s="1" t="n">
        <f aca="false">IF(DRAWS!$C48=L$1,0,L47+1)</f>
        <v>46</v>
      </c>
      <c r="M48" s="1" t="n">
        <f aca="false">IF(DRAWS!$C48=M$1,0,M47+1)</f>
        <v>46</v>
      </c>
      <c r="N48" s="1" t="n">
        <f aca="false">IF(DRAWS!$C48=N$1,0,N47+1)</f>
        <v>42</v>
      </c>
      <c r="O48" s="1" t="n">
        <f aca="false">IF(DRAWS!$C48=O$1,0,O47+1)</f>
        <v>46</v>
      </c>
      <c r="P48" s="1" t="n">
        <f aca="false">IF(DRAWS!$C48=P$1,0,P47+1)</f>
        <v>46</v>
      </c>
      <c r="Q48" s="1" t="n">
        <f aca="false">IF(DRAWS!$C48=Q$1,0,Q47+1)</f>
        <v>39</v>
      </c>
      <c r="R48" s="1" t="n">
        <f aca="false">IF(DRAWS!$C48=R$1,0,R47+1)</f>
        <v>46</v>
      </c>
      <c r="S48" s="1" t="n">
        <f aca="false">IF(DRAWS!$C48=S$1,0,S47+1)</f>
        <v>40</v>
      </c>
      <c r="T48" s="1" t="n">
        <f aca="false">IF(DRAWS!$C48=T$1,0,T47+1)</f>
        <v>46</v>
      </c>
      <c r="U48" s="1" t="n">
        <f aca="false">IF(DRAWS!$C48=U$1,0,U47+1)</f>
        <v>46</v>
      </c>
      <c r="V48" s="1" t="n">
        <f aca="false">IF(DRAWS!$C48=V$1,0,V47+1)</f>
        <v>36</v>
      </c>
      <c r="W48" s="1" t="n">
        <f aca="false">IF(DRAWS!$C48=W$1,0,W47+1)</f>
        <v>32</v>
      </c>
      <c r="X48" s="1" t="n">
        <f aca="false">IF(DRAWS!$C48=X$1,0,X47+1)</f>
        <v>46</v>
      </c>
      <c r="Y48" s="1" t="n">
        <f aca="false">IF(DRAWS!$C48=Y$1,0,Y47+1)</f>
        <v>46</v>
      </c>
      <c r="Z48" s="1" t="n">
        <f aca="false">IF(DRAWS!$C48=Z$1,0,Z47+1)</f>
        <v>43</v>
      </c>
      <c r="AA48" s="1" t="n">
        <f aca="false">IF(DRAWS!$C48=AA$1,0,AA47+1)</f>
        <v>46</v>
      </c>
      <c r="AB48" s="1" t="n">
        <f aca="false">IF(DRAWS!$C48=AB$1,0,AB47+1)</f>
        <v>46</v>
      </c>
      <c r="AC48" s="1" t="n">
        <f aca="false">IF(DRAWS!$C48=AC$1,0,AC47+1)</f>
        <v>29</v>
      </c>
      <c r="AD48" s="1" t="n">
        <f aca="false">IF(DRAWS!$C48=AD$1,0,AD47+1)</f>
        <v>30</v>
      </c>
      <c r="AE48" s="1" t="n">
        <f aca="false">IF(DRAWS!$C48=AE$1,0,AE47+1)</f>
        <v>46</v>
      </c>
      <c r="AF48" s="1" t="n">
        <f aca="false">IF(DRAWS!$C48=AF$1,0,AF47+1)</f>
        <v>46</v>
      </c>
      <c r="AG48" s="1" t="n">
        <f aca="false">IF(DRAWS!$C48=AG$1,0,AG47+1)</f>
        <v>31</v>
      </c>
      <c r="AH48" s="1" t="n">
        <f aca="false">IF(DRAWS!$C48=AH$1,0,AH47+1)</f>
        <v>46</v>
      </c>
      <c r="AI48" s="1" t="n">
        <f aca="false">IF(DRAWS!$C48=AI$1,0,AI47+1)</f>
        <v>28</v>
      </c>
      <c r="AJ48" s="1" t="n">
        <f aca="false">IF(DRAWS!$C48=AJ$1,0,AJ47+1)</f>
        <v>46</v>
      </c>
    </row>
    <row r="49" customFormat="false" ht="14.9" hidden="false" customHeight="false" outlineLevel="0" collapsed="false">
      <c r="A49" s="1" t="n">
        <f aca="false">IF(DRAWS!$C49=A$1,0,A48+1)</f>
        <v>47</v>
      </c>
      <c r="B49" s="1" t="n">
        <f aca="false">IF(DRAWS!$C49=B$1,0,B48+1)</f>
        <v>47</v>
      </c>
      <c r="C49" s="1" t="n">
        <f aca="false">IF(DRAWS!$C49=C$1,0,C48+1)</f>
        <v>47</v>
      </c>
      <c r="D49" s="1" t="n">
        <f aca="false">IF(DRAWS!$C49=D$1,0,D48+1)</f>
        <v>47</v>
      </c>
      <c r="E49" s="1" t="n">
        <f aca="false">IF(DRAWS!$C49=E$1,0,E48+1)</f>
        <v>47</v>
      </c>
      <c r="F49" s="1" t="n">
        <f aca="false">IF(DRAWS!$C49=F$1,0,F48+1)</f>
        <v>47</v>
      </c>
      <c r="G49" s="1" t="n">
        <f aca="false">IF(DRAWS!$C49=G$1,0,G48+1)</f>
        <v>47</v>
      </c>
      <c r="H49" s="1" t="n">
        <f aca="false">IF(DRAWS!$C49=H$1,0,H48+1)</f>
        <v>47</v>
      </c>
      <c r="I49" s="1" t="n">
        <f aca="false">IF(DRAWS!$C49=I$1,0,I48+1)</f>
        <v>47</v>
      </c>
      <c r="J49" s="1" t="n">
        <f aca="false">IF(DRAWS!$C49=J$1,0,J48+1)</f>
        <v>47</v>
      </c>
      <c r="K49" s="1" t="n">
        <f aca="false">IF(DRAWS!$C49=K$1,0,K48+1)</f>
        <v>47</v>
      </c>
      <c r="L49" s="1" t="n">
        <f aca="false">IF(DRAWS!$C49=L$1,0,L48+1)</f>
        <v>47</v>
      </c>
      <c r="M49" s="1" t="n">
        <f aca="false">IF(DRAWS!$C49=M$1,0,M48+1)</f>
        <v>47</v>
      </c>
      <c r="N49" s="1" t="n">
        <f aca="false">IF(DRAWS!$C49=N$1,0,N48+1)</f>
        <v>43</v>
      </c>
      <c r="O49" s="1" t="n">
        <f aca="false">IF(DRAWS!$C49=O$1,0,O48+1)</f>
        <v>47</v>
      </c>
      <c r="P49" s="1" t="n">
        <f aca="false">IF(DRAWS!$C49=P$1,0,P48+1)</f>
        <v>47</v>
      </c>
      <c r="Q49" s="1" t="n">
        <f aca="false">IF(DRAWS!$C49=Q$1,0,Q48+1)</f>
        <v>40</v>
      </c>
      <c r="R49" s="1" t="n">
        <f aca="false">IF(DRAWS!$C49=R$1,0,R48+1)</f>
        <v>47</v>
      </c>
      <c r="S49" s="1" t="n">
        <f aca="false">IF(DRAWS!$C49=S$1,0,S48+1)</f>
        <v>41</v>
      </c>
      <c r="T49" s="1" t="n">
        <f aca="false">IF(DRAWS!$C49=T$1,0,T48+1)</f>
        <v>47</v>
      </c>
      <c r="U49" s="1" t="n">
        <f aca="false">IF(DRAWS!$C49=U$1,0,U48+1)</f>
        <v>47</v>
      </c>
      <c r="V49" s="1" t="n">
        <f aca="false">IF(DRAWS!$C49=V$1,0,V48+1)</f>
        <v>37</v>
      </c>
      <c r="W49" s="1" t="n">
        <f aca="false">IF(DRAWS!$C49=W$1,0,W48+1)</f>
        <v>33</v>
      </c>
      <c r="X49" s="1" t="n">
        <f aca="false">IF(DRAWS!$C49=X$1,0,X48+1)</f>
        <v>47</v>
      </c>
      <c r="Y49" s="1" t="n">
        <f aca="false">IF(DRAWS!$C49=Y$1,0,Y48+1)</f>
        <v>47</v>
      </c>
      <c r="Z49" s="1" t="n">
        <f aca="false">IF(DRAWS!$C49=Z$1,0,Z48+1)</f>
        <v>44</v>
      </c>
      <c r="AA49" s="1" t="n">
        <f aca="false">IF(DRAWS!$C49=AA$1,0,AA48+1)</f>
        <v>47</v>
      </c>
      <c r="AB49" s="1" t="n">
        <f aca="false">IF(DRAWS!$C49=AB$1,0,AB48+1)</f>
        <v>47</v>
      </c>
      <c r="AC49" s="1" t="n">
        <f aca="false">IF(DRAWS!$C49=AC$1,0,AC48+1)</f>
        <v>30</v>
      </c>
      <c r="AD49" s="1" t="n">
        <f aca="false">IF(DRAWS!$C49=AD$1,0,AD48+1)</f>
        <v>31</v>
      </c>
      <c r="AE49" s="1" t="n">
        <f aca="false">IF(DRAWS!$C49=AE$1,0,AE48+1)</f>
        <v>47</v>
      </c>
      <c r="AF49" s="1" t="n">
        <f aca="false">IF(DRAWS!$C49=AF$1,0,AF48+1)</f>
        <v>47</v>
      </c>
      <c r="AG49" s="1" t="n">
        <f aca="false">IF(DRAWS!$C49=AG$1,0,AG48+1)</f>
        <v>32</v>
      </c>
      <c r="AH49" s="1" t="n">
        <f aca="false">IF(DRAWS!$C49=AH$1,0,AH48+1)</f>
        <v>47</v>
      </c>
      <c r="AI49" s="1" t="n">
        <f aca="false">IF(DRAWS!$C49=AI$1,0,AI48+1)</f>
        <v>29</v>
      </c>
      <c r="AJ49" s="1" t="n">
        <f aca="false">IF(DRAWS!$C49=AJ$1,0,AJ48+1)</f>
        <v>47</v>
      </c>
    </row>
  </sheetData>
  <conditionalFormatting sqref="A3:AJ49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49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AK1" activeCellId="0" sqref="AK1"/>
    </sheetView>
  </sheetViews>
  <sheetFormatPr defaultRowHeight="13.3"/>
  <cols>
    <col collapsed="false" hidden="false" max="36" min="1" style="1" width="3.06122448979592"/>
    <col collapsed="false" hidden="false" max="1011" min="37" style="1" width="10.5459183673469"/>
    <col collapsed="false" hidden="false" max="1021" min="1012" style="5" width="10.5459183673469"/>
    <col collapsed="false" hidden="false" max="1025" min="1022" style="0" width="10.5459183673469"/>
  </cols>
  <sheetData>
    <row r="1" customFormat="false" ht="13.3" hidden="false" customHeight="false" outlineLevel="0" collapsed="false">
      <c r="A1" s="7" t="n">
        <v>1</v>
      </c>
      <c r="B1" s="7" t="n">
        <v>2</v>
      </c>
      <c r="C1" s="7" t="n">
        <v>3</v>
      </c>
      <c r="D1" s="7" t="n">
        <v>4</v>
      </c>
      <c r="E1" s="7" t="n">
        <v>5</v>
      </c>
      <c r="F1" s="7" t="n">
        <v>6</v>
      </c>
      <c r="G1" s="7" t="n">
        <v>7</v>
      </c>
      <c r="H1" s="7" t="n">
        <v>8</v>
      </c>
      <c r="I1" s="7" t="n">
        <v>9</v>
      </c>
      <c r="J1" s="7" t="n">
        <v>10</v>
      </c>
      <c r="K1" s="7" t="n">
        <v>11</v>
      </c>
      <c r="L1" s="7" t="n">
        <v>12</v>
      </c>
      <c r="M1" s="7" t="n">
        <v>13</v>
      </c>
      <c r="N1" s="7" t="n">
        <v>14</v>
      </c>
      <c r="O1" s="7" t="n">
        <v>15</v>
      </c>
      <c r="P1" s="7" t="n">
        <v>16</v>
      </c>
      <c r="Q1" s="7" t="n">
        <v>17</v>
      </c>
      <c r="R1" s="7" t="n">
        <v>18</v>
      </c>
      <c r="S1" s="7" t="n">
        <v>19</v>
      </c>
      <c r="T1" s="7" t="n">
        <v>20</v>
      </c>
      <c r="U1" s="7" t="n">
        <v>21</v>
      </c>
      <c r="V1" s="7" t="n">
        <v>22</v>
      </c>
      <c r="W1" s="7" t="n">
        <v>23</v>
      </c>
      <c r="X1" s="7" t="n">
        <v>24</v>
      </c>
      <c r="Y1" s="7" t="n">
        <v>25</v>
      </c>
      <c r="Z1" s="7" t="n">
        <v>26</v>
      </c>
      <c r="AA1" s="7" t="n">
        <v>27</v>
      </c>
      <c r="AB1" s="7" t="n">
        <v>28</v>
      </c>
      <c r="AC1" s="7" t="n">
        <v>29</v>
      </c>
      <c r="AD1" s="7" t="n">
        <v>30</v>
      </c>
      <c r="AE1" s="7" t="n">
        <v>31</v>
      </c>
      <c r="AF1" s="7" t="n">
        <v>32</v>
      </c>
      <c r="AG1" s="7" t="n">
        <v>33</v>
      </c>
      <c r="AH1" s="7" t="n">
        <v>34</v>
      </c>
      <c r="AI1" s="7" t="n">
        <v>35</v>
      </c>
      <c r="AJ1" s="7" t="n">
        <v>36</v>
      </c>
    </row>
    <row r="2" customFormat="false" ht="13.3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</row>
    <row r="3" customFormat="false" ht="14.9" hidden="false" customHeight="false" outlineLevel="0" collapsed="false">
      <c r="A3" s="1" t="n">
        <f aca="false">IF(DRAWS!$D3=A$1,0,A2+1)</f>
        <v>1</v>
      </c>
      <c r="B3" s="1" t="n">
        <f aca="false">IF(DRAWS!$D3=B$1,0,B2+1)</f>
        <v>1</v>
      </c>
      <c r="C3" s="1" t="n">
        <f aca="false">IF(DRAWS!$D3=C$1,0,C2+1)</f>
        <v>1</v>
      </c>
      <c r="D3" s="1" t="n">
        <f aca="false">IF(DRAWS!$D3=D$1,0,D2+1)</f>
        <v>1</v>
      </c>
      <c r="E3" s="1" t="n">
        <f aca="false">IF(DRAWS!$D3=E$1,0,E2+1)</f>
        <v>1</v>
      </c>
      <c r="F3" s="1" t="n">
        <f aca="false">IF(DRAWS!$D3=F$1,0,F2+1)</f>
        <v>1</v>
      </c>
      <c r="G3" s="1" t="n">
        <f aca="false">IF(DRAWS!$D3=G$1,0,G2+1)</f>
        <v>1</v>
      </c>
      <c r="H3" s="1" t="n">
        <f aca="false">IF(DRAWS!$D3=H$1,0,H2+1)</f>
        <v>1</v>
      </c>
      <c r="I3" s="1" t="n">
        <f aca="false">IF(DRAWS!$D3=I$1,0,I2+1)</f>
        <v>1</v>
      </c>
      <c r="J3" s="1" t="n">
        <f aca="false">IF(DRAWS!$D3=J$1,0,J2+1)</f>
        <v>1</v>
      </c>
      <c r="K3" s="1" t="n">
        <f aca="false">IF(DRAWS!$D3=K$1,0,K2+1)</f>
        <v>1</v>
      </c>
      <c r="L3" s="1" t="n">
        <f aca="false">IF(DRAWS!$D3=L$1,0,L2+1)</f>
        <v>1</v>
      </c>
      <c r="M3" s="1" t="n">
        <f aca="false">IF(DRAWS!$D3=M$1,0,M2+1)</f>
        <v>1</v>
      </c>
      <c r="N3" s="1" t="n">
        <f aca="false">IF(DRAWS!$D3=N$1,0,N2+1)</f>
        <v>1</v>
      </c>
      <c r="O3" s="1" t="n">
        <f aca="false">IF(DRAWS!$D3=O$1,0,O2+1)</f>
        <v>1</v>
      </c>
      <c r="P3" s="1" t="n">
        <f aca="false">IF(DRAWS!$D3=P$1,0,P2+1)</f>
        <v>1</v>
      </c>
      <c r="Q3" s="1" t="n">
        <f aca="false">IF(DRAWS!$D3=Q$1,0,Q2+1)</f>
        <v>1</v>
      </c>
      <c r="R3" s="1" t="n">
        <f aca="false">IF(DRAWS!$D3=R$1,0,R2+1)</f>
        <v>1</v>
      </c>
      <c r="S3" s="1" t="n">
        <f aca="false">IF(DRAWS!$D3=S$1,0,S2+1)</f>
        <v>1</v>
      </c>
      <c r="T3" s="1" t="n">
        <f aca="false">IF(DRAWS!$D3=T$1,0,T2+1)</f>
        <v>1</v>
      </c>
      <c r="U3" s="1" t="n">
        <f aca="false">IF(DRAWS!$D3=U$1,0,U2+1)</f>
        <v>1</v>
      </c>
      <c r="V3" s="1" t="n">
        <f aca="false">IF(DRAWS!$D3=V$1,0,V2+1)</f>
        <v>1</v>
      </c>
      <c r="W3" s="1" t="n">
        <f aca="false">IF(DRAWS!$D3=W$1,0,W2+1)</f>
        <v>1</v>
      </c>
      <c r="X3" s="1" t="n">
        <f aca="false">IF(DRAWS!$D3=X$1,0,X2+1)</f>
        <v>1</v>
      </c>
      <c r="Y3" s="1" t="n">
        <f aca="false">IF(DRAWS!$D3=Y$1,0,Y2+1)</f>
        <v>1</v>
      </c>
      <c r="Z3" s="1" t="n">
        <f aca="false">IF(DRAWS!$D3=Z$1,0,Z2+1)</f>
        <v>1</v>
      </c>
      <c r="AA3" s="1" t="n">
        <f aca="false">IF(DRAWS!$D3=AA$1,0,AA2+1)</f>
        <v>1</v>
      </c>
      <c r="AB3" s="1" t="n">
        <f aca="false">IF(DRAWS!$D3=AB$1,0,AB2+1)</f>
        <v>1</v>
      </c>
      <c r="AC3" s="1" t="n">
        <f aca="false">IF(DRAWS!$D3=AC$1,0,AC2+1)</f>
        <v>1</v>
      </c>
      <c r="AD3" s="1" t="n">
        <f aca="false">IF(DRAWS!$D3=AD$1,0,AD2+1)</f>
        <v>0</v>
      </c>
      <c r="AE3" s="1" t="n">
        <f aca="false">IF(DRAWS!$D3=AE$1,0,AE2+1)</f>
        <v>1</v>
      </c>
      <c r="AF3" s="1" t="n">
        <f aca="false">IF(DRAWS!$D3=AF$1,0,AF2+1)</f>
        <v>1</v>
      </c>
      <c r="AG3" s="1" t="n">
        <f aca="false">IF(DRAWS!$D3=AG$1,0,AG2+1)</f>
        <v>1</v>
      </c>
      <c r="AH3" s="1" t="n">
        <f aca="false">IF(DRAWS!$D3=AH$1,0,AH2+1)</f>
        <v>1</v>
      </c>
      <c r="AI3" s="1" t="n">
        <f aca="false">IF(DRAWS!$D3=AI$1,0,AI2+1)</f>
        <v>1</v>
      </c>
      <c r="AJ3" s="1" t="n">
        <f aca="false">IF(DRAWS!$D3=AJ$1,0,AJ2+1)</f>
        <v>1</v>
      </c>
    </row>
    <row r="4" customFormat="false" ht="14.9" hidden="false" customHeight="false" outlineLevel="0" collapsed="false">
      <c r="A4" s="1" t="n">
        <f aca="false">IF(DRAWS!$D4=A$1,0,A3+1)</f>
        <v>2</v>
      </c>
      <c r="B4" s="1" t="n">
        <f aca="false">IF(DRAWS!$D4=B$1,0,B3+1)</f>
        <v>2</v>
      </c>
      <c r="C4" s="1" t="n">
        <f aca="false">IF(DRAWS!$D4=C$1,0,C3+1)</f>
        <v>2</v>
      </c>
      <c r="D4" s="1" t="n">
        <f aca="false">IF(DRAWS!$D4=D$1,0,D3+1)</f>
        <v>2</v>
      </c>
      <c r="E4" s="1" t="n">
        <f aca="false">IF(DRAWS!$D4=E$1,0,E3+1)</f>
        <v>2</v>
      </c>
      <c r="F4" s="1" t="n">
        <f aca="false">IF(DRAWS!$D4=F$1,0,F3+1)</f>
        <v>2</v>
      </c>
      <c r="G4" s="1" t="n">
        <f aca="false">IF(DRAWS!$D4=G$1,0,G3+1)</f>
        <v>2</v>
      </c>
      <c r="H4" s="1" t="n">
        <f aca="false">IF(DRAWS!$D4=H$1,0,H3+1)</f>
        <v>2</v>
      </c>
      <c r="I4" s="1" t="n">
        <f aca="false">IF(DRAWS!$D4=I$1,0,I3+1)</f>
        <v>2</v>
      </c>
      <c r="J4" s="1" t="n">
        <f aca="false">IF(DRAWS!$D4=J$1,0,J3+1)</f>
        <v>2</v>
      </c>
      <c r="K4" s="1" t="n">
        <f aca="false">IF(DRAWS!$D4=K$1,0,K3+1)</f>
        <v>2</v>
      </c>
      <c r="L4" s="1" t="n">
        <f aca="false">IF(DRAWS!$D4=L$1,0,L3+1)</f>
        <v>2</v>
      </c>
      <c r="M4" s="1" t="n">
        <f aca="false">IF(DRAWS!$D4=M$1,0,M3+1)</f>
        <v>2</v>
      </c>
      <c r="N4" s="1" t="n">
        <f aca="false">IF(DRAWS!$D4=N$1,0,N3+1)</f>
        <v>2</v>
      </c>
      <c r="O4" s="1" t="n">
        <f aca="false">IF(DRAWS!$D4=O$1,0,O3+1)</f>
        <v>2</v>
      </c>
      <c r="P4" s="1" t="n">
        <f aca="false">IF(DRAWS!$D4=P$1,0,P3+1)</f>
        <v>2</v>
      </c>
      <c r="Q4" s="1" t="n">
        <f aca="false">IF(DRAWS!$D4=Q$1,0,Q3+1)</f>
        <v>2</v>
      </c>
      <c r="R4" s="1" t="n">
        <f aca="false">IF(DRAWS!$D4=R$1,0,R3+1)</f>
        <v>2</v>
      </c>
      <c r="S4" s="1" t="n">
        <f aca="false">IF(DRAWS!$D4=S$1,0,S3+1)</f>
        <v>2</v>
      </c>
      <c r="T4" s="1" t="n">
        <f aca="false">IF(DRAWS!$D4=T$1,0,T3+1)</f>
        <v>2</v>
      </c>
      <c r="U4" s="1" t="n">
        <f aca="false">IF(DRAWS!$D4=U$1,0,U3+1)</f>
        <v>2</v>
      </c>
      <c r="V4" s="1" t="n">
        <f aca="false">IF(DRAWS!$D4=V$1,0,V3+1)</f>
        <v>2</v>
      </c>
      <c r="W4" s="1" t="n">
        <f aca="false">IF(DRAWS!$D4=W$1,0,W3+1)</f>
        <v>0</v>
      </c>
      <c r="X4" s="1" t="n">
        <f aca="false">IF(DRAWS!$D4=X$1,0,X3+1)</f>
        <v>2</v>
      </c>
      <c r="Y4" s="1" t="n">
        <f aca="false">IF(DRAWS!$D4=Y$1,0,Y3+1)</f>
        <v>2</v>
      </c>
      <c r="Z4" s="1" t="n">
        <f aca="false">IF(DRAWS!$D4=Z$1,0,Z3+1)</f>
        <v>2</v>
      </c>
      <c r="AA4" s="1" t="n">
        <f aca="false">IF(DRAWS!$D4=AA$1,0,AA3+1)</f>
        <v>2</v>
      </c>
      <c r="AB4" s="1" t="n">
        <f aca="false">IF(DRAWS!$D4=AB$1,0,AB3+1)</f>
        <v>2</v>
      </c>
      <c r="AC4" s="1" t="n">
        <f aca="false">IF(DRAWS!$D4=AC$1,0,AC3+1)</f>
        <v>2</v>
      </c>
      <c r="AD4" s="1" t="n">
        <f aca="false">IF(DRAWS!$D4=AD$1,0,AD3+1)</f>
        <v>1</v>
      </c>
      <c r="AE4" s="1" t="n">
        <f aca="false">IF(DRAWS!$D4=AE$1,0,AE3+1)</f>
        <v>2</v>
      </c>
      <c r="AF4" s="1" t="n">
        <f aca="false">IF(DRAWS!$D4=AF$1,0,AF3+1)</f>
        <v>2</v>
      </c>
      <c r="AG4" s="1" t="n">
        <f aca="false">IF(DRAWS!$D4=AG$1,0,AG3+1)</f>
        <v>2</v>
      </c>
      <c r="AH4" s="1" t="n">
        <f aca="false">IF(DRAWS!$D4=AH$1,0,AH3+1)</f>
        <v>2</v>
      </c>
      <c r="AI4" s="1" t="n">
        <f aca="false">IF(DRAWS!$D4=AI$1,0,AI3+1)</f>
        <v>2</v>
      </c>
      <c r="AJ4" s="1" t="n">
        <f aca="false">IF(DRAWS!$D4=AJ$1,0,AJ3+1)</f>
        <v>2</v>
      </c>
    </row>
    <row r="5" customFormat="false" ht="14.9" hidden="false" customHeight="false" outlineLevel="0" collapsed="false">
      <c r="A5" s="1" t="n">
        <f aca="false">IF(DRAWS!$D5=A$1,0,A4+1)</f>
        <v>3</v>
      </c>
      <c r="B5" s="1" t="n">
        <f aca="false">IF(DRAWS!$D5=B$1,0,B4+1)</f>
        <v>3</v>
      </c>
      <c r="C5" s="1" t="n">
        <f aca="false">IF(DRAWS!$D5=C$1,0,C4+1)</f>
        <v>3</v>
      </c>
      <c r="D5" s="1" t="n">
        <f aca="false">IF(DRAWS!$D5=D$1,0,D4+1)</f>
        <v>3</v>
      </c>
      <c r="E5" s="1" t="n">
        <f aca="false">IF(DRAWS!$D5=E$1,0,E4+1)</f>
        <v>3</v>
      </c>
      <c r="F5" s="1" t="n">
        <f aca="false">IF(DRAWS!$D5=F$1,0,F4+1)</f>
        <v>3</v>
      </c>
      <c r="G5" s="1" t="n">
        <f aca="false">IF(DRAWS!$D5=G$1,0,G4+1)</f>
        <v>3</v>
      </c>
      <c r="H5" s="1" t="n">
        <f aca="false">IF(DRAWS!$D5=H$1,0,H4+1)</f>
        <v>3</v>
      </c>
      <c r="I5" s="1" t="n">
        <f aca="false">IF(DRAWS!$D5=I$1,0,I4+1)</f>
        <v>3</v>
      </c>
      <c r="J5" s="1" t="n">
        <f aca="false">IF(DRAWS!$D5=J$1,0,J4+1)</f>
        <v>3</v>
      </c>
      <c r="K5" s="1" t="n">
        <f aca="false">IF(DRAWS!$D5=K$1,0,K4+1)</f>
        <v>3</v>
      </c>
      <c r="L5" s="1" t="n">
        <f aca="false">IF(DRAWS!$D5=L$1,0,L4+1)</f>
        <v>3</v>
      </c>
      <c r="M5" s="1" t="n">
        <f aca="false">IF(DRAWS!$D5=M$1,0,M4+1)</f>
        <v>3</v>
      </c>
      <c r="N5" s="1" t="n">
        <f aca="false">IF(DRAWS!$D5=N$1,0,N4+1)</f>
        <v>3</v>
      </c>
      <c r="O5" s="1" t="n">
        <f aca="false">IF(DRAWS!$D5=O$1,0,O4+1)</f>
        <v>3</v>
      </c>
      <c r="P5" s="1" t="n">
        <f aca="false">IF(DRAWS!$D5=P$1,0,P4+1)</f>
        <v>3</v>
      </c>
      <c r="Q5" s="1" t="n">
        <f aca="false">IF(DRAWS!$D5=Q$1,0,Q4+1)</f>
        <v>3</v>
      </c>
      <c r="R5" s="1" t="n">
        <f aca="false">IF(DRAWS!$D5=R$1,0,R4+1)</f>
        <v>3</v>
      </c>
      <c r="S5" s="1" t="n">
        <f aca="false">IF(DRAWS!$D5=S$1,0,S4+1)</f>
        <v>3</v>
      </c>
      <c r="T5" s="1" t="n">
        <f aca="false">IF(DRAWS!$D5=T$1,0,T4+1)</f>
        <v>3</v>
      </c>
      <c r="U5" s="1" t="n">
        <f aca="false">IF(DRAWS!$D5=U$1,0,U4+1)</f>
        <v>3</v>
      </c>
      <c r="V5" s="1" t="n">
        <f aca="false">IF(DRAWS!$D5=V$1,0,V4+1)</f>
        <v>3</v>
      </c>
      <c r="W5" s="1" t="n">
        <f aca="false">IF(DRAWS!$D5=W$1,0,W4+1)</f>
        <v>1</v>
      </c>
      <c r="X5" s="1" t="n">
        <f aca="false">IF(DRAWS!$D5=X$1,0,X4+1)</f>
        <v>3</v>
      </c>
      <c r="Y5" s="1" t="n">
        <f aca="false">IF(DRAWS!$D5=Y$1,0,Y4+1)</f>
        <v>3</v>
      </c>
      <c r="Z5" s="1" t="n">
        <f aca="false">IF(DRAWS!$D5=Z$1,0,Z4+1)</f>
        <v>3</v>
      </c>
      <c r="AA5" s="1" t="n">
        <f aca="false">IF(DRAWS!$D5=AA$1,0,AA4+1)</f>
        <v>3</v>
      </c>
      <c r="AB5" s="1" t="n">
        <f aca="false">IF(DRAWS!$D5=AB$1,0,AB4+1)</f>
        <v>3</v>
      </c>
      <c r="AC5" s="1" t="n">
        <f aca="false">IF(DRAWS!$D5=AC$1,0,AC4+1)</f>
        <v>3</v>
      </c>
      <c r="AD5" s="1" t="n">
        <f aca="false">IF(DRAWS!$D5=AD$1,0,AD4+1)</f>
        <v>2</v>
      </c>
      <c r="AE5" s="1" t="n">
        <f aca="false">IF(DRAWS!$D5=AE$1,0,AE4+1)</f>
        <v>3</v>
      </c>
      <c r="AF5" s="1" t="n">
        <f aca="false">IF(DRAWS!$D5=AF$1,0,AF4+1)</f>
        <v>3</v>
      </c>
      <c r="AG5" s="1" t="n">
        <f aca="false">IF(DRAWS!$D5=AG$1,0,AG4+1)</f>
        <v>3</v>
      </c>
      <c r="AH5" s="1" t="n">
        <f aca="false">IF(DRAWS!$D5=AH$1,0,AH4+1)</f>
        <v>0</v>
      </c>
      <c r="AI5" s="1" t="n">
        <f aca="false">IF(DRAWS!$D5=AI$1,0,AI4+1)</f>
        <v>3</v>
      </c>
      <c r="AJ5" s="1" t="n">
        <f aca="false">IF(DRAWS!$D5=AJ$1,0,AJ4+1)</f>
        <v>3</v>
      </c>
    </row>
    <row r="6" customFormat="false" ht="14.9" hidden="false" customHeight="false" outlineLevel="0" collapsed="false">
      <c r="A6" s="1" t="n">
        <f aca="false">IF(DRAWS!$D6=A$1,0,A5+1)</f>
        <v>4</v>
      </c>
      <c r="B6" s="1" t="n">
        <f aca="false">IF(DRAWS!$D6=B$1,0,B5+1)</f>
        <v>4</v>
      </c>
      <c r="C6" s="1" t="n">
        <f aca="false">IF(DRAWS!$D6=C$1,0,C5+1)</f>
        <v>4</v>
      </c>
      <c r="D6" s="1" t="n">
        <f aca="false">IF(DRAWS!$D6=D$1,0,D5+1)</f>
        <v>4</v>
      </c>
      <c r="E6" s="1" t="n">
        <f aca="false">IF(DRAWS!$D6=E$1,0,E5+1)</f>
        <v>4</v>
      </c>
      <c r="F6" s="1" t="n">
        <f aca="false">IF(DRAWS!$D6=F$1,0,F5+1)</f>
        <v>4</v>
      </c>
      <c r="G6" s="1" t="n">
        <f aca="false">IF(DRAWS!$D6=G$1,0,G5+1)</f>
        <v>4</v>
      </c>
      <c r="H6" s="1" t="n">
        <f aca="false">IF(DRAWS!$D6=H$1,0,H5+1)</f>
        <v>4</v>
      </c>
      <c r="I6" s="1" t="n">
        <f aca="false">IF(DRAWS!$D6=I$1,0,I5+1)</f>
        <v>4</v>
      </c>
      <c r="J6" s="1" t="n">
        <f aca="false">IF(DRAWS!$D6=J$1,0,J5+1)</f>
        <v>4</v>
      </c>
      <c r="K6" s="1" t="n">
        <f aca="false">IF(DRAWS!$D6=K$1,0,K5+1)</f>
        <v>4</v>
      </c>
      <c r="L6" s="1" t="n">
        <f aca="false">IF(DRAWS!$D6=L$1,0,L5+1)</f>
        <v>4</v>
      </c>
      <c r="M6" s="1" t="n">
        <f aca="false">IF(DRAWS!$D6=M$1,0,M5+1)</f>
        <v>4</v>
      </c>
      <c r="N6" s="1" t="n">
        <f aca="false">IF(DRAWS!$D6=N$1,0,N5+1)</f>
        <v>4</v>
      </c>
      <c r="O6" s="1" t="n">
        <f aca="false">IF(DRAWS!$D6=O$1,0,O5+1)</f>
        <v>4</v>
      </c>
      <c r="P6" s="1" t="n">
        <f aca="false">IF(DRAWS!$D6=P$1,0,P5+1)</f>
        <v>4</v>
      </c>
      <c r="Q6" s="1" t="n">
        <f aca="false">IF(DRAWS!$D6=Q$1,0,Q5+1)</f>
        <v>4</v>
      </c>
      <c r="R6" s="1" t="n">
        <f aca="false">IF(DRAWS!$D6=R$1,0,R5+1)</f>
        <v>4</v>
      </c>
      <c r="S6" s="1" t="n">
        <f aca="false">IF(DRAWS!$D6=S$1,0,S5+1)</f>
        <v>4</v>
      </c>
      <c r="T6" s="1" t="n">
        <f aca="false">IF(DRAWS!$D6=T$1,0,T5+1)</f>
        <v>4</v>
      </c>
      <c r="U6" s="1" t="n">
        <f aca="false">IF(DRAWS!$D6=U$1,0,U5+1)</f>
        <v>4</v>
      </c>
      <c r="V6" s="1" t="n">
        <f aca="false">IF(DRAWS!$D6=V$1,0,V5+1)</f>
        <v>0</v>
      </c>
      <c r="W6" s="1" t="n">
        <f aca="false">IF(DRAWS!$D6=W$1,0,W5+1)</f>
        <v>2</v>
      </c>
      <c r="X6" s="1" t="n">
        <f aca="false">IF(DRAWS!$D6=X$1,0,X5+1)</f>
        <v>4</v>
      </c>
      <c r="Y6" s="1" t="n">
        <f aca="false">IF(DRAWS!$D6=Y$1,0,Y5+1)</f>
        <v>4</v>
      </c>
      <c r="Z6" s="1" t="n">
        <f aca="false">IF(DRAWS!$D6=Z$1,0,Z5+1)</f>
        <v>4</v>
      </c>
      <c r="AA6" s="1" t="n">
        <f aca="false">IF(DRAWS!$D6=AA$1,0,AA5+1)</f>
        <v>4</v>
      </c>
      <c r="AB6" s="1" t="n">
        <f aca="false">IF(DRAWS!$D6=AB$1,0,AB5+1)</f>
        <v>4</v>
      </c>
      <c r="AC6" s="1" t="n">
        <f aca="false">IF(DRAWS!$D6=AC$1,0,AC5+1)</f>
        <v>4</v>
      </c>
      <c r="AD6" s="1" t="n">
        <f aca="false">IF(DRAWS!$D6=AD$1,0,AD5+1)</f>
        <v>3</v>
      </c>
      <c r="AE6" s="1" t="n">
        <f aca="false">IF(DRAWS!$D6=AE$1,0,AE5+1)</f>
        <v>4</v>
      </c>
      <c r="AF6" s="1" t="n">
        <f aca="false">IF(DRAWS!$D6=AF$1,0,AF5+1)</f>
        <v>4</v>
      </c>
      <c r="AG6" s="1" t="n">
        <f aca="false">IF(DRAWS!$D6=AG$1,0,AG5+1)</f>
        <v>4</v>
      </c>
      <c r="AH6" s="1" t="n">
        <f aca="false">IF(DRAWS!$D6=AH$1,0,AH5+1)</f>
        <v>1</v>
      </c>
      <c r="AI6" s="1" t="n">
        <f aca="false">IF(DRAWS!$D6=AI$1,0,AI5+1)</f>
        <v>4</v>
      </c>
      <c r="AJ6" s="1" t="n">
        <f aca="false">IF(DRAWS!$D6=AJ$1,0,AJ5+1)</f>
        <v>4</v>
      </c>
    </row>
    <row r="7" customFormat="false" ht="14.9" hidden="false" customHeight="false" outlineLevel="0" collapsed="false">
      <c r="A7" s="1" t="n">
        <f aca="false">IF(DRAWS!$D7=A$1,0,A6+1)</f>
        <v>5</v>
      </c>
      <c r="B7" s="1" t="n">
        <f aca="false">IF(DRAWS!$D7=B$1,0,B6+1)</f>
        <v>5</v>
      </c>
      <c r="C7" s="1" t="n">
        <f aca="false">IF(DRAWS!$D7=C$1,0,C6+1)</f>
        <v>5</v>
      </c>
      <c r="D7" s="1" t="n">
        <f aca="false">IF(DRAWS!$D7=D$1,0,D6+1)</f>
        <v>5</v>
      </c>
      <c r="E7" s="1" t="n">
        <f aca="false">IF(DRAWS!$D7=E$1,0,E6+1)</f>
        <v>5</v>
      </c>
      <c r="F7" s="1" t="n">
        <f aca="false">IF(DRAWS!$D7=F$1,0,F6+1)</f>
        <v>5</v>
      </c>
      <c r="G7" s="1" t="n">
        <f aca="false">IF(DRAWS!$D7=G$1,0,G6+1)</f>
        <v>5</v>
      </c>
      <c r="H7" s="1" t="n">
        <f aca="false">IF(DRAWS!$D7=H$1,0,H6+1)</f>
        <v>5</v>
      </c>
      <c r="I7" s="1" t="n">
        <f aca="false">IF(DRAWS!$D7=I$1,0,I6+1)</f>
        <v>5</v>
      </c>
      <c r="J7" s="1" t="n">
        <f aca="false">IF(DRAWS!$D7=J$1,0,J6+1)</f>
        <v>5</v>
      </c>
      <c r="K7" s="1" t="n">
        <f aca="false">IF(DRAWS!$D7=K$1,0,K6+1)</f>
        <v>5</v>
      </c>
      <c r="L7" s="1" t="n">
        <f aca="false">IF(DRAWS!$D7=L$1,0,L6+1)</f>
        <v>5</v>
      </c>
      <c r="M7" s="1" t="n">
        <f aca="false">IF(DRAWS!$D7=M$1,0,M6+1)</f>
        <v>5</v>
      </c>
      <c r="N7" s="1" t="n">
        <f aca="false">IF(DRAWS!$D7=N$1,0,N6+1)</f>
        <v>5</v>
      </c>
      <c r="O7" s="1" t="n">
        <f aca="false">IF(DRAWS!$D7=O$1,0,O6+1)</f>
        <v>5</v>
      </c>
      <c r="P7" s="1" t="n">
        <f aca="false">IF(DRAWS!$D7=P$1,0,P6+1)</f>
        <v>5</v>
      </c>
      <c r="Q7" s="1" t="n">
        <f aca="false">IF(DRAWS!$D7=Q$1,0,Q6+1)</f>
        <v>5</v>
      </c>
      <c r="R7" s="1" t="n">
        <f aca="false">IF(DRAWS!$D7=R$1,0,R6+1)</f>
        <v>5</v>
      </c>
      <c r="S7" s="1" t="n">
        <f aca="false">IF(DRAWS!$D7=S$1,0,S6+1)</f>
        <v>5</v>
      </c>
      <c r="T7" s="1" t="n">
        <f aca="false">IF(DRAWS!$D7=T$1,0,T6+1)</f>
        <v>5</v>
      </c>
      <c r="U7" s="1" t="n">
        <f aca="false">IF(DRAWS!$D7=U$1,0,U6+1)</f>
        <v>5</v>
      </c>
      <c r="V7" s="1" t="n">
        <f aca="false">IF(DRAWS!$D7=V$1,0,V6+1)</f>
        <v>1</v>
      </c>
      <c r="W7" s="1" t="n">
        <f aca="false">IF(DRAWS!$D7=W$1,0,W6+1)</f>
        <v>3</v>
      </c>
      <c r="X7" s="1" t="n">
        <f aca="false">IF(DRAWS!$D7=X$1,0,X6+1)</f>
        <v>5</v>
      </c>
      <c r="Y7" s="1" t="n">
        <f aca="false">IF(DRAWS!$D7=Y$1,0,Y6+1)</f>
        <v>5</v>
      </c>
      <c r="Z7" s="1" t="n">
        <f aca="false">IF(DRAWS!$D7=Z$1,0,Z6+1)</f>
        <v>5</v>
      </c>
      <c r="AA7" s="1" t="n">
        <f aca="false">IF(DRAWS!$D7=AA$1,0,AA6+1)</f>
        <v>5</v>
      </c>
      <c r="AB7" s="1" t="n">
        <f aca="false">IF(DRAWS!$D7=AB$1,0,AB6+1)</f>
        <v>5</v>
      </c>
      <c r="AC7" s="1" t="n">
        <f aca="false">IF(DRAWS!$D7=AC$1,0,AC6+1)</f>
        <v>5</v>
      </c>
      <c r="AD7" s="1" t="n">
        <f aca="false">IF(DRAWS!$D7=AD$1,0,AD6+1)</f>
        <v>4</v>
      </c>
      <c r="AE7" s="1" t="n">
        <f aca="false">IF(DRAWS!$D7=AE$1,0,AE6+1)</f>
        <v>5</v>
      </c>
      <c r="AF7" s="1" t="n">
        <f aca="false">IF(DRAWS!$D7=AF$1,0,AF6+1)</f>
        <v>5</v>
      </c>
      <c r="AG7" s="1" t="n">
        <f aca="false">IF(DRAWS!$D7=AG$1,0,AG6+1)</f>
        <v>5</v>
      </c>
      <c r="AH7" s="1" t="n">
        <f aca="false">IF(DRAWS!$D7=AH$1,0,AH6+1)</f>
        <v>2</v>
      </c>
      <c r="AI7" s="1" t="n">
        <f aca="false">IF(DRAWS!$D7=AI$1,0,AI6+1)</f>
        <v>5</v>
      </c>
      <c r="AJ7" s="1" t="n">
        <f aca="false">IF(DRAWS!$D7=AJ$1,0,AJ6+1)</f>
        <v>5</v>
      </c>
    </row>
    <row r="8" customFormat="false" ht="14.9" hidden="false" customHeight="false" outlineLevel="0" collapsed="false">
      <c r="A8" s="1" t="n">
        <f aca="false">IF(DRAWS!$D8=A$1,0,A7+1)</f>
        <v>6</v>
      </c>
      <c r="B8" s="1" t="n">
        <f aca="false">IF(DRAWS!$D8=B$1,0,B7+1)</f>
        <v>6</v>
      </c>
      <c r="C8" s="1" t="n">
        <f aca="false">IF(DRAWS!$D8=C$1,0,C7+1)</f>
        <v>6</v>
      </c>
      <c r="D8" s="1" t="n">
        <f aca="false">IF(DRAWS!$D8=D$1,0,D7+1)</f>
        <v>6</v>
      </c>
      <c r="E8" s="1" t="n">
        <f aca="false">IF(DRAWS!$D8=E$1,0,E7+1)</f>
        <v>6</v>
      </c>
      <c r="F8" s="1" t="n">
        <f aca="false">IF(DRAWS!$D8=F$1,0,F7+1)</f>
        <v>6</v>
      </c>
      <c r="G8" s="1" t="n">
        <f aca="false">IF(DRAWS!$D8=G$1,0,G7+1)</f>
        <v>6</v>
      </c>
      <c r="H8" s="1" t="n">
        <f aca="false">IF(DRAWS!$D8=H$1,0,H7+1)</f>
        <v>6</v>
      </c>
      <c r="I8" s="1" t="n">
        <f aca="false">IF(DRAWS!$D8=I$1,0,I7+1)</f>
        <v>6</v>
      </c>
      <c r="J8" s="1" t="n">
        <f aca="false">IF(DRAWS!$D8=J$1,0,J7+1)</f>
        <v>6</v>
      </c>
      <c r="K8" s="1" t="n">
        <f aca="false">IF(DRAWS!$D8=K$1,0,K7+1)</f>
        <v>6</v>
      </c>
      <c r="L8" s="1" t="n">
        <f aca="false">IF(DRAWS!$D8=L$1,0,L7+1)</f>
        <v>6</v>
      </c>
      <c r="M8" s="1" t="n">
        <f aca="false">IF(DRAWS!$D8=M$1,0,M7+1)</f>
        <v>6</v>
      </c>
      <c r="N8" s="1" t="n">
        <f aca="false">IF(DRAWS!$D8=N$1,0,N7+1)</f>
        <v>6</v>
      </c>
      <c r="O8" s="1" t="n">
        <f aca="false">IF(DRAWS!$D8=O$1,0,O7+1)</f>
        <v>6</v>
      </c>
      <c r="P8" s="1" t="n">
        <f aca="false">IF(DRAWS!$D8=P$1,0,P7+1)</f>
        <v>6</v>
      </c>
      <c r="Q8" s="1" t="n">
        <f aca="false">IF(DRAWS!$D8=Q$1,0,Q7+1)</f>
        <v>6</v>
      </c>
      <c r="R8" s="1" t="n">
        <f aca="false">IF(DRAWS!$D8=R$1,0,R7+1)</f>
        <v>6</v>
      </c>
      <c r="S8" s="1" t="n">
        <f aca="false">IF(DRAWS!$D8=S$1,0,S7+1)</f>
        <v>6</v>
      </c>
      <c r="T8" s="1" t="n">
        <f aca="false">IF(DRAWS!$D8=T$1,0,T7+1)</f>
        <v>6</v>
      </c>
      <c r="U8" s="1" t="n">
        <f aca="false">IF(DRAWS!$D8=U$1,0,U7+1)</f>
        <v>0</v>
      </c>
      <c r="V8" s="1" t="n">
        <f aca="false">IF(DRAWS!$D8=V$1,0,V7+1)</f>
        <v>2</v>
      </c>
      <c r="W8" s="1" t="n">
        <f aca="false">IF(DRAWS!$D8=W$1,0,W7+1)</f>
        <v>4</v>
      </c>
      <c r="X8" s="1" t="n">
        <f aca="false">IF(DRAWS!$D8=X$1,0,X7+1)</f>
        <v>6</v>
      </c>
      <c r="Y8" s="1" t="n">
        <f aca="false">IF(DRAWS!$D8=Y$1,0,Y7+1)</f>
        <v>6</v>
      </c>
      <c r="Z8" s="1" t="n">
        <f aca="false">IF(DRAWS!$D8=Z$1,0,Z7+1)</f>
        <v>6</v>
      </c>
      <c r="AA8" s="1" t="n">
        <f aca="false">IF(DRAWS!$D8=AA$1,0,AA7+1)</f>
        <v>6</v>
      </c>
      <c r="AB8" s="1" t="n">
        <f aca="false">IF(DRAWS!$D8=AB$1,0,AB7+1)</f>
        <v>6</v>
      </c>
      <c r="AC8" s="1" t="n">
        <f aca="false">IF(DRAWS!$D8=AC$1,0,AC7+1)</f>
        <v>6</v>
      </c>
      <c r="AD8" s="1" t="n">
        <f aca="false">IF(DRAWS!$D8=AD$1,0,AD7+1)</f>
        <v>5</v>
      </c>
      <c r="AE8" s="1" t="n">
        <f aca="false">IF(DRAWS!$D8=AE$1,0,AE7+1)</f>
        <v>6</v>
      </c>
      <c r="AF8" s="1" t="n">
        <f aca="false">IF(DRAWS!$D8=AF$1,0,AF7+1)</f>
        <v>6</v>
      </c>
      <c r="AG8" s="1" t="n">
        <f aca="false">IF(DRAWS!$D8=AG$1,0,AG7+1)</f>
        <v>6</v>
      </c>
      <c r="AH8" s="1" t="n">
        <f aca="false">IF(DRAWS!$D8=AH$1,0,AH7+1)</f>
        <v>3</v>
      </c>
      <c r="AI8" s="1" t="n">
        <f aca="false">IF(DRAWS!$D8=AI$1,0,AI7+1)</f>
        <v>6</v>
      </c>
      <c r="AJ8" s="1" t="n">
        <f aca="false">IF(DRAWS!$D8=AJ$1,0,AJ7+1)</f>
        <v>6</v>
      </c>
    </row>
    <row r="9" customFormat="false" ht="14.9" hidden="false" customHeight="false" outlineLevel="0" collapsed="false">
      <c r="A9" s="1" t="n">
        <f aca="false">IF(DRAWS!$D9=A$1,0,A8+1)</f>
        <v>7</v>
      </c>
      <c r="B9" s="1" t="n">
        <f aca="false">IF(DRAWS!$D9=B$1,0,B8+1)</f>
        <v>7</v>
      </c>
      <c r="C9" s="1" t="n">
        <f aca="false">IF(DRAWS!$D9=C$1,0,C8+1)</f>
        <v>7</v>
      </c>
      <c r="D9" s="1" t="n">
        <f aca="false">IF(DRAWS!$D9=D$1,0,D8+1)</f>
        <v>7</v>
      </c>
      <c r="E9" s="1" t="n">
        <f aca="false">IF(DRAWS!$D9=E$1,0,E8+1)</f>
        <v>7</v>
      </c>
      <c r="F9" s="1" t="n">
        <f aca="false">IF(DRAWS!$D9=F$1,0,F8+1)</f>
        <v>7</v>
      </c>
      <c r="G9" s="1" t="n">
        <f aca="false">IF(DRAWS!$D9=G$1,0,G8+1)</f>
        <v>7</v>
      </c>
      <c r="H9" s="1" t="n">
        <f aca="false">IF(DRAWS!$D9=H$1,0,H8+1)</f>
        <v>7</v>
      </c>
      <c r="I9" s="1" t="n">
        <f aca="false">IF(DRAWS!$D9=I$1,0,I8+1)</f>
        <v>7</v>
      </c>
      <c r="J9" s="1" t="n">
        <f aca="false">IF(DRAWS!$D9=J$1,0,J8+1)</f>
        <v>7</v>
      </c>
      <c r="K9" s="1" t="n">
        <f aca="false">IF(DRAWS!$D9=K$1,0,K8+1)</f>
        <v>7</v>
      </c>
      <c r="L9" s="1" t="n">
        <f aca="false">IF(DRAWS!$D9=L$1,0,L8+1)</f>
        <v>7</v>
      </c>
      <c r="M9" s="1" t="n">
        <f aca="false">IF(DRAWS!$D9=M$1,0,M8+1)</f>
        <v>7</v>
      </c>
      <c r="N9" s="1" t="n">
        <f aca="false">IF(DRAWS!$D9=N$1,0,N8+1)</f>
        <v>7</v>
      </c>
      <c r="O9" s="1" t="n">
        <f aca="false">IF(DRAWS!$D9=O$1,0,O8+1)</f>
        <v>7</v>
      </c>
      <c r="P9" s="1" t="n">
        <f aca="false">IF(DRAWS!$D9=P$1,0,P8+1)</f>
        <v>7</v>
      </c>
      <c r="Q9" s="1" t="n">
        <f aca="false">IF(DRAWS!$D9=Q$1,0,Q8+1)</f>
        <v>7</v>
      </c>
      <c r="R9" s="1" t="n">
        <f aca="false">IF(DRAWS!$D9=R$1,0,R8+1)</f>
        <v>7</v>
      </c>
      <c r="S9" s="1" t="n">
        <f aca="false">IF(DRAWS!$D9=S$1,0,S8+1)</f>
        <v>7</v>
      </c>
      <c r="T9" s="1" t="n">
        <f aca="false">IF(DRAWS!$D9=T$1,0,T8+1)</f>
        <v>7</v>
      </c>
      <c r="U9" s="1" t="n">
        <f aca="false">IF(DRAWS!$D9=U$1,0,U8+1)</f>
        <v>1</v>
      </c>
      <c r="V9" s="1" t="n">
        <f aca="false">IF(DRAWS!$D9=V$1,0,V8+1)</f>
        <v>3</v>
      </c>
      <c r="W9" s="1" t="n">
        <f aca="false">IF(DRAWS!$D9=W$1,0,W8+1)</f>
        <v>5</v>
      </c>
      <c r="X9" s="1" t="n">
        <f aca="false">IF(DRAWS!$D9=X$1,0,X8+1)</f>
        <v>7</v>
      </c>
      <c r="Y9" s="1" t="n">
        <f aca="false">IF(DRAWS!$D9=Y$1,0,Y8+1)</f>
        <v>7</v>
      </c>
      <c r="Z9" s="1" t="n">
        <f aca="false">IF(DRAWS!$D9=Z$1,0,Z8+1)</f>
        <v>7</v>
      </c>
      <c r="AA9" s="1" t="n">
        <f aca="false">IF(DRAWS!$D9=AA$1,0,AA8+1)</f>
        <v>7</v>
      </c>
      <c r="AB9" s="1" t="n">
        <f aca="false">IF(DRAWS!$D9=AB$1,0,AB8+1)</f>
        <v>7</v>
      </c>
      <c r="AC9" s="1" t="n">
        <f aca="false">IF(DRAWS!$D9=AC$1,0,AC8+1)</f>
        <v>7</v>
      </c>
      <c r="AD9" s="1" t="n">
        <f aca="false">IF(DRAWS!$D9=AD$1,0,AD8+1)</f>
        <v>6</v>
      </c>
      <c r="AE9" s="1" t="n">
        <f aca="false">IF(DRAWS!$D9=AE$1,0,AE8+1)</f>
        <v>7</v>
      </c>
      <c r="AF9" s="1" t="n">
        <f aca="false">IF(DRAWS!$D9=AF$1,0,AF8+1)</f>
        <v>7</v>
      </c>
      <c r="AG9" s="1" t="n">
        <f aca="false">IF(DRAWS!$D9=AG$1,0,AG8+1)</f>
        <v>7</v>
      </c>
      <c r="AH9" s="1" t="n">
        <f aca="false">IF(DRAWS!$D9=AH$1,0,AH8+1)</f>
        <v>4</v>
      </c>
      <c r="AI9" s="1" t="n">
        <f aca="false">IF(DRAWS!$D9=AI$1,0,AI8+1)</f>
        <v>7</v>
      </c>
      <c r="AJ9" s="1" t="n">
        <f aca="false">IF(DRAWS!$D9=AJ$1,0,AJ8+1)</f>
        <v>7</v>
      </c>
    </row>
    <row r="10" customFormat="false" ht="14.9" hidden="false" customHeight="false" outlineLevel="0" collapsed="false">
      <c r="A10" s="1" t="n">
        <f aca="false">IF(DRAWS!$D10=A$1,0,A9+1)</f>
        <v>8</v>
      </c>
      <c r="B10" s="1" t="n">
        <f aca="false">IF(DRAWS!$D10=B$1,0,B9+1)</f>
        <v>8</v>
      </c>
      <c r="C10" s="1" t="n">
        <f aca="false">IF(DRAWS!$D10=C$1,0,C9+1)</f>
        <v>8</v>
      </c>
      <c r="D10" s="1" t="n">
        <f aca="false">IF(DRAWS!$D10=D$1,0,D9+1)</f>
        <v>8</v>
      </c>
      <c r="E10" s="1" t="n">
        <f aca="false">IF(DRAWS!$D10=E$1,0,E9+1)</f>
        <v>8</v>
      </c>
      <c r="F10" s="1" t="n">
        <f aca="false">IF(DRAWS!$D10=F$1,0,F9+1)</f>
        <v>8</v>
      </c>
      <c r="G10" s="1" t="n">
        <f aca="false">IF(DRAWS!$D10=G$1,0,G9+1)</f>
        <v>8</v>
      </c>
      <c r="H10" s="1" t="n">
        <f aca="false">IF(DRAWS!$D10=H$1,0,H9+1)</f>
        <v>8</v>
      </c>
      <c r="I10" s="1" t="n">
        <f aca="false">IF(DRAWS!$D10=I$1,0,I9+1)</f>
        <v>8</v>
      </c>
      <c r="J10" s="1" t="n">
        <f aca="false">IF(DRAWS!$D10=J$1,0,J9+1)</f>
        <v>8</v>
      </c>
      <c r="K10" s="1" t="n">
        <f aca="false">IF(DRAWS!$D10=K$1,0,K9+1)</f>
        <v>8</v>
      </c>
      <c r="L10" s="1" t="n">
        <f aca="false">IF(DRAWS!$D10=L$1,0,L9+1)</f>
        <v>8</v>
      </c>
      <c r="M10" s="1" t="n">
        <f aca="false">IF(DRAWS!$D10=M$1,0,M9+1)</f>
        <v>8</v>
      </c>
      <c r="N10" s="1" t="n">
        <f aca="false">IF(DRAWS!$D10=N$1,0,N9+1)</f>
        <v>8</v>
      </c>
      <c r="O10" s="1" t="n">
        <f aca="false">IF(DRAWS!$D10=O$1,0,O9+1)</f>
        <v>8</v>
      </c>
      <c r="P10" s="1" t="n">
        <f aca="false">IF(DRAWS!$D10=P$1,0,P9+1)</f>
        <v>8</v>
      </c>
      <c r="Q10" s="1" t="n">
        <f aca="false">IF(DRAWS!$D10=Q$1,0,Q9+1)</f>
        <v>8</v>
      </c>
      <c r="R10" s="1" t="n">
        <f aca="false">IF(DRAWS!$D10=R$1,0,R9+1)</f>
        <v>8</v>
      </c>
      <c r="S10" s="1" t="n">
        <f aca="false">IF(DRAWS!$D10=S$1,0,S9+1)</f>
        <v>8</v>
      </c>
      <c r="T10" s="1" t="n">
        <f aca="false">IF(DRAWS!$D10=T$1,0,T9+1)</f>
        <v>8</v>
      </c>
      <c r="U10" s="1" t="n">
        <f aca="false">IF(DRAWS!$D10=U$1,0,U9+1)</f>
        <v>2</v>
      </c>
      <c r="V10" s="1" t="n">
        <f aca="false">IF(DRAWS!$D10=V$1,0,V9+1)</f>
        <v>4</v>
      </c>
      <c r="W10" s="1" t="n">
        <f aca="false">IF(DRAWS!$D10=W$1,0,W9+1)</f>
        <v>6</v>
      </c>
      <c r="X10" s="1" t="n">
        <f aca="false">IF(DRAWS!$D10=X$1,0,X9+1)</f>
        <v>8</v>
      </c>
      <c r="Y10" s="1" t="n">
        <f aca="false">IF(DRAWS!$D10=Y$1,0,Y9+1)</f>
        <v>8</v>
      </c>
      <c r="Z10" s="1" t="n">
        <f aca="false">IF(DRAWS!$D10=Z$1,0,Z9+1)</f>
        <v>8</v>
      </c>
      <c r="AA10" s="1" t="n">
        <f aca="false">IF(DRAWS!$D10=AA$1,0,AA9+1)</f>
        <v>8</v>
      </c>
      <c r="AB10" s="1" t="n">
        <f aca="false">IF(DRAWS!$D10=AB$1,0,AB9+1)</f>
        <v>8</v>
      </c>
      <c r="AC10" s="1" t="n">
        <f aca="false">IF(DRAWS!$D10=AC$1,0,AC9+1)</f>
        <v>8</v>
      </c>
      <c r="AD10" s="1" t="n">
        <f aca="false">IF(DRAWS!$D10=AD$1,0,AD9+1)</f>
        <v>7</v>
      </c>
      <c r="AE10" s="1" t="n">
        <f aca="false">IF(DRAWS!$D10=AE$1,0,AE9+1)</f>
        <v>8</v>
      </c>
      <c r="AF10" s="1" t="n">
        <f aca="false">IF(DRAWS!$D10=AF$1,0,AF9+1)</f>
        <v>8</v>
      </c>
      <c r="AG10" s="1" t="n">
        <f aca="false">IF(DRAWS!$D10=AG$1,0,AG9+1)</f>
        <v>8</v>
      </c>
      <c r="AH10" s="1" t="n">
        <f aca="false">IF(DRAWS!$D10=AH$1,0,AH9+1)</f>
        <v>5</v>
      </c>
      <c r="AI10" s="1" t="n">
        <f aca="false">IF(DRAWS!$D10=AI$1,0,AI9+1)</f>
        <v>8</v>
      </c>
      <c r="AJ10" s="1" t="n">
        <f aca="false">IF(DRAWS!$D10=AJ$1,0,AJ9+1)</f>
        <v>8</v>
      </c>
    </row>
    <row r="11" customFormat="false" ht="14.9" hidden="false" customHeight="false" outlineLevel="0" collapsed="false">
      <c r="A11" s="1" t="n">
        <f aca="false">IF(DRAWS!$D11=A$1,0,A10+1)</f>
        <v>9</v>
      </c>
      <c r="B11" s="1" t="n">
        <f aca="false">IF(DRAWS!$D11=B$1,0,B10+1)</f>
        <v>9</v>
      </c>
      <c r="C11" s="1" t="n">
        <f aca="false">IF(DRAWS!$D11=C$1,0,C10+1)</f>
        <v>9</v>
      </c>
      <c r="D11" s="1" t="n">
        <f aca="false">IF(DRAWS!$D11=D$1,0,D10+1)</f>
        <v>9</v>
      </c>
      <c r="E11" s="1" t="n">
        <f aca="false">IF(DRAWS!$D11=E$1,0,E10+1)</f>
        <v>9</v>
      </c>
      <c r="F11" s="1" t="n">
        <f aca="false">IF(DRAWS!$D11=F$1,0,F10+1)</f>
        <v>9</v>
      </c>
      <c r="G11" s="1" t="n">
        <f aca="false">IF(DRAWS!$D11=G$1,0,G10+1)</f>
        <v>9</v>
      </c>
      <c r="H11" s="1" t="n">
        <f aca="false">IF(DRAWS!$D11=H$1,0,H10+1)</f>
        <v>9</v>
      </c>
      <c r="I11" s="1" t="n">
        <f aca="false">IF(DRAWS!$D11=I$1,0,I10+1)</f>
        <v>9</v>
      </c>
      <c r="J11" s="1" t="n">
        <f aca="false">IF(DRAWS!$D11=J$1,0,J10+1)</f>
        <v>9</v>
      </c>
      <c r="K11" s="1" t="n">
        <f aca="false">IF(DRAWS!$D11=K$1,0,K10+1)</f>
        <v>9</v>
      </c>
      <c r="L11" s="1" t="n">
        <f aca="false">IF(DRAWS!$D11=L$1,0,L10+1)</f>
        <v>9</v>
      </c>
      <c r="M11" s="1" t="n">
        <f aca="false">IF(DRAWS!$D11=M$1,0,M10+1)</f>
        <v>9</v>
      </c>
      <c r="N11" s="1" t="n">
        <f aca="false">IF(DRAWS!$D11=N$1,0,N10+1)</f>
        <v>9</v>
      </c>
      <c r="O11" s="1" t="n">
        <f aca="false">IF(DRAWS!$D11=O$1,0,O10+1)</f>
        <v>9</v>
      </c>
      <c r="P11" s="1" t="n">
        <f aca="false">IF(DRAWS!$D11=P$1,0,P10+1)</f>
        <v>9</v>
      </c>
      <c r="Q11" s="1" t="n">
        <f aca="false">IF(DRAWS!$D11=Q$1,0,Q10+1)</f>
        <v>9</v>
      </c>
      <c r="R11" s="1" t="n">
        <f aca="false">IF(DRAWS!$D11=R$1,0,R10+1)</f>
        <v>9</v>
      </c>
      <c r="S11" s="1" t="n">
        <f aca="false">IF(DRAWS!$D11=S$1,0,S10+1)</f>
        <v>9</v>
      </c>
      <c r="T11" s="1" t="n">
        <f aca="false">IF(DRAWS!$D11=T$1,0,T10+1)</f>
        <v>9</v>
      </c>
      <c r="U11" s="1" t="n">
        <f aca="false">IF(DRAWS!$D11=U$1,0,U10+1)</f>
        <v>3</v>
      </c>
      <c r="V11" s="1" t="n">
        <f aca="false">IF(DRAWS!$D11=V$1,0,V10+1)</f>
        <v>5</v>
      </c>
      <c r="W11" s="1" t="n">
        <f aca="false">IF(DRAWS!$D11=W$1,0,W10+1)</f>
        <v>7</v>
      </c>
      <c r="X11" s="1" t="n">
        <f aca="false">IF(DRAWS!$D11=X$1,0,X10+1)</f>
        <v>9</v>
      </c>
      <c r="Y11" s="1" t="n">
        <f aca="false">IF(DRAWS!$D11=Y$1,0,Y10+1)</f>
        <v>9</v>
      </c>
      <c r="Z11" s="1" t="n">
        <f aca="false">IF(DRAWS!$D11=Z$1,0,Z10+1)</f>
        <v>9</v>
      </c>
      <c r="AA11" s="1" t="n">
        <f aca="false">IF(DRAWS!$D11=AA$1,0,AA10+1)</f>
        <v>9</v>
      </c>
      <c r="AB11" s="1" t="n">
        <f aca="false">IF(DRAWS!$D11=AB$1,0,AB10+1)</f>
        <v>9</v>
      </c>
      <c r="AC11" s="1" t="n">
        <f aca="false">IF(DRAWS!$D11=AC$1,0,AC10+1)</f>
        <v>9</v>
      </c>
      <c r="AD11" s="1" t="n">
        <f aca="false">IF(DRAWS!$D11=AD$1,0,AD10+1)</f>
        <v>8</v>
      </c>
      <c r="AE11" s="1" t="n">
        <f aca="false">IF(DRAWS!$D11=AE$1,0,AE10+1)</f>
        <v>9</v>
      </c>
      <c r="AF11" s="1" t="n">
        <f aca="false">IF(DRAWS!$D11=AF$1,0,AF10+1)</f>
        <v>9</v>
      </c>
      <c r="AG11" s="1" t="n">
        <f aca="false">IF(DRAWS!$D11=AG$1,0,AG10+1)</f>
        <v>9</v>
      </c>
      <c r="AH11" s="1" t="n">
        <f aca="false">IF(DRAWS!$D11=AH$1,0,AH10+1)</f>
        <v>6</v>
      </c>
      <c r="AI11" s="1" t="n">
        <f aca="false">IF(DRAWS!$D11=AI$1,0,AI10+1)</f>
        <v>9</v>
      </c>
      <c r="AJ11" s="1" t="n">
        <f aca="false">IF(DRAWS!$D11=AJ$1,0,AJ10+1)</f>
        <v>0</v>
      </c>
    </row>
    <row r="12" customFormat="false" ht="14.9" hidden="false" customHeight="false" outlineLevel="0" collapsed="false">
      <c r="A12" s="1" t="n">
        <f aca="false">IF(DRAWS!$D12=A$1,0,A11+1)</f>
        <v>10</v>
      </c>
      <c r="B12" s="1" t="n">
        <f aca="false">IF(DRAWS!$D12=B$1,0,B11+1)</f>
        <v>10</v>
      </c>
      <c r="C12" s="1" t="n">
        <f aca="false">IF(DRAWS!$D12=C$1,0,C11+1)</f>
        <v>10</v>
      </c>
      <c r="D12" s="1" t="n">
        <f aca="false">IF(DRAWS!$D12=D$1,0,D11+1)</f>
        <v>10</v>
      </c>
      <c r="E12" s="1" t="n">
        <f aca="false">IF(DRAWS!$D12=E$1,0,E11+1)</f>
        <v>10</v>
      </c>
      <c r="F12" s="1" t="n">
        <f aca="false">IF(DRAWS!$D12=F$1,0,F11+1)</f>
        <v>10</v>
      </c>
      <c r="G12" s="1" t="n">
        <f aca="false">IF(DRAWS!$D12=G$1,0,G11+1)</f>
        <v>10</v>
      </c>
      <c r="H12" s="1" t="n">
        <f aca="false">IF(DRAWS!$D12=H$1,0,H11+1)</f>
        <v>10</v>
      </c>
      <c r="I12" s="1" t="n">
        <f aca="false">IF(DRAWS!$D12=I$1,0,I11+1)</f>
        <v>10</v>
      </c>
      <c r="J12" s="1" t="n">
        <f aca="false">IF(DRAWS!$D12=J$1,0,J11+1)</f>
        <v>10</v>
      </c>
      <c r="K12" s="1" t="n">
        <f aca="false">IF(DRAWS!$D12=K$1,0,K11+1)</f>
        <v>10</v>
      </c>
      <c r="L12" s="1" t="n">
        <f aca="false">IF(DRAWS!$D12=L$1,0,L11+1)</f>
        <v>10</v>
      </c>
      <c r="M12" s="1" t="n">
        <f aca="false">IF(DRAWS!$D12=M$1,0,M11+1)</f>
        <v>10</v>
      </c>
      <c r="N12" s="1" t="n">
        <f aca="false">IF(DRAWS!$D12=N$1,0,N11+1)</f>
        <v>10</v>
      </c>
      <c r="O12" s="1" t="n">
        <f aca="false">IF(DRAWS!$D12=O$1,0,O11+1)</f>
        <v>10</v>
      </c>
      <c r="P12" s="1" t="n">
        <f aca="false">IF(DRAWS!$D12=P$1,0,P11+1)</f>
        <v>10</v>
      </c>
      <c r="Q12" s="1" t="n">
        <f aca="false">IF(DRAWS!$D12=Q$1,0,Q11+1)</f>
        <v>10</v>
      </c>
      <c r="R12" s="1" t="n">
        <f aca="false">IF(DRAWS!$D12=R$1,0,R11+1)</f>
        <v>10</v>
      </c>
      <c r="S12" s="1" t="n">
        <f aca="false">IF(DRAWS!$D12=S$1,0,S11+1)</f>
        <v>10</v>
      </c>
      <c r="T12" s="1" t="n">
        <f aca="false">IF(DRAWS!$D12=T$1,0,T11+1)</f>
        <v>10</v>
      </c>
      <c r="U12" s="1" t="n">
        <f aca="false">IF(DRAWS!$D12=U$1,0,U11+1)</f>
        <v>4</v>
      </c>
      <c r="V12" s="1" t="n">
        <f aca="false">IF(DRAWS!$D12=V$1,0,V11+1)</f>
        <v>6</v>
      </c>
      <c r="W12" s="1" t="n">
        <f aca="false">IF(DRAWS!$D12=W$1,0,W11+1)</f>
        <v>8</v>
      </c>
      <c r="X12" s="1" t="n">
        <f aca="false">IF(DRAWS!$D12=X$1,0,X11+1)</f>
        <v>10</v>
      </c>
      <c r="Y12" s="1" t="n">
        <f aca="false">IF(DRAWS!$D12=Y$1,0,Y11+1)</f>
        <v>10</v>
      </c>
      <c r="Z12" s="1" t="n">
        <f aca="false">IF(DRAWS!$D12=Z$1,0,Z11+1)</f>
        <v>0</v>
      </c>
      <c r="AA12" s="1" t="n">
        <f aca="false">IF(DRAWS!$D12=AA$1,0,AA11+1)</f>
        <v>10</v>
      </c>
      <c r="AB12" s="1" t="n">
        <f aca="false">IF(DRAWS!$D12=AB$1,0,AB11+1)</f>
        <v>10</v>
      </c>
      <c r="AC12" s="1" t="n">
        <f aca="false">IF(DRAWS!$D12=AC$1,0,AC11+1)</f>
        <v>10</v>
      </c>
      <c r="AD12" s="1" t="n">
        <f aca="false">IF(DRAWS!$D12=AD$1,0,AD11+1)</f>
        <v>9</v>
      </c>
      <c r="AE12" s="1" t="n">
        <f aca="false">IF(DRAWS!$D12=AE$1,0,AE11+1)</f>
        <v>10</v>
      </c>
      <c r="AF12" s="1" t="n">
        <f aca="false">IF(DRAWS!$D12=AF$1,0,AF11+1)</f>
        <v>10</v>
      </c>
      <c r="AG12" s="1" t="n">
        <f aca="false">IF(DRAWS!$D12=AG$1,0,AG11+1)</f>
        <v>10</v>
      </c>
      <c r="AH12" s="1" t="n">
        <f aca="false">IF(DRAWS!$D12=AH$1,0,AH11+1)</f>
        <v>7</v>
      </c>
      <c r="AI12" s="1" t="n">
        <f aca="false">IF(DRAWS!$D12=AI$1,0,AI11+1)</f>
        <v>10</v>
      </c>
      <c r="AJ12" s="1" t="n">
        <f aca="false">IF(DRAWS!$D12=AJ$1,0,AJ11+1)</f>
        <v>1</v>
      </c>
    </row>
    <row r="13" customFormat="false" ht="14.9" hidden="false" customHeight="false" outlineLevel="0" collapsed="false">
      <c r="A13" s="1" t="n">
        <f aca="false">IF(DRAWS!$D13=A$1,0,A12+1)</f>
        <v>11</v>
      </c>
      <c r="B13" s="1" t="n">
        <f aca="false">IF(DRAWS!$D13=B$1,0,B12+1)</f>
        <v>11</v>
      </c>
      <c r="C13" s="1" t="n">
        <f aca="false">IF(DRAWS!$D13=C$1,0,C12+1)</f>
        <v>11</v>
      </c>
      <c r="D13" s="1" t="n">
        <f aca="false">IF(DRAWS!$D13=D$1,0,D12+1)</f>
        <v>11</v>
      </c>
      <c r="E13" s="1" t="n">
        <f aca="false">IF(DRAWS!$D13=E$1,0,E12+1)</f>
        <v>11</v>
      </c>
      <c r="F13" s="1" t="n">
        <f aca="false">IF(DRAWS!$D13=F$1,0,F12+1)</f>
        <v>11</v>
      </c>
      <c r="G13" s="1" t="n">
        <f aca="false">IF(DRAWS!$D13=G$1,0,G12+1)</f>
        <v>11</v>
      </c>
      <c r="H13" s="1" t="n">
        <f aca="false">IF(DRAWS!$D13=H$1,0,H12+1)</f>
        <v>11</v>
      </c>
      <c r="I13" s="1" t="n">
        <f aca="false">IF(DRAWS!$D13=I$1,0,I12+1)</f>
        <v>11</v>
      </c>
      <c r="J13" s="1" t="n">
        <f aca="false">IF(DRAWS!$D13=J$1,0,J12+1)</f>
        <v>11</v>
      </c>
      <c r="K13" s="1" t="n">
        <f aca="false">IF(DRAWS!$D13=K$1,0,K12+1)</f>
        <v>11</v>
      </c>
      <c r="L13" s="1" t="n">
        <f aca="false">IF(DRAWS!$D13=L$1,0,L12+1)</f>
        <v>11</v>
      </c>
      <c r="M13" s="1" t="n">
        <f aca="false">IF(DRAWS!$D13=M$1,0,M12+1)</f>
        <v>11</v>
      </c>
      <c r="N13" s="1" t="n">
        <f aca="false">IF(DRAWS!$D13=N$1,0,N12+1)</f>
        <v>11</v>
      </c>
      <c r="O13" s="1" t="n">
        <f aca="false">IF(DRAWS!$D13=O$1,0,O12+1)</f>
        <v>11</v>
      </c>
      <c r="P13" s="1" t="n">
        <f aca="false">IF(DRAWS!$D13=P$1,0,P12+1)</f>
        <v>11</v>
      </c>
      <c r="Q13" s="1" t="n">
        <f aca="false">IF(DRAWS!$D13=Q$1,0,Q12+1)</f>
        <v>11</v>
      </c>
      <c r="R13" s="1" t="n">
        <f aca="false">IF(DRAWS!$D13=R$1,0,R12+1)</f>
        <v>11</v>
      </c>
      <c r="S13" s="1" t="n">
        <f aca="false">IF(DRAWS!$D13=S$1,0,S12+1)</f>
        <v>11</v>
      </c>
      <c r="T13" s="1" t="n">
        <f aca="false">IF(DRAWS!$D13=T$1,0,T12+1)</f>
        <v>11</v>
      </c>
      <c r="U13" s="1" t="n">
        <f aca="false">IF(DRAWS!$D13=U$1,0,U12+1)</f>
        <v>5</v>
      </c>
      <c r="V13" s="1" t="n">
        <f aca="false">IF(DRAWS!$D13=V$1,0,V12+1)</f>
        <v>7</v>
      </c>
      <c r="W13" s="1" t="n">
        <f aca="false">IF(DRAWS!$D13=W$1,0,W12+1)</f>
        <v>9</v>
      </c>
      <c r="X13" s="1" t="n">
        <f aca="false">IF(DRAWS!$D13=X$1,0,X12+1)</f>
        <v>11</v>
      </c>
      <c r="Y13" s="1" t="n">
        <f aca="false">IF(DRAWS!$D13=Y$1,0,Y12+1)</f>
        <v>11</v>
      </c>
      <c r="Z13" s="1" t="n">
        <f aca="false">IF(DRAWS!$D13=Z$1,0,Z12+1)</f>
        <v>1</v>
      </c>
      <c r="AA13" s="1" t="n">
        <f aca="false">IF(DRAWS!$D13=AA$1,0,AA12+1)</f>
        <v>11</v>
      </c>
      <c r="AB13" s="1" t="n">
        <f aca="false">IF(DRAWS!$D13=AB$1,0,AB12+1)</f>
        <v>11</v>
      </c>
      <c r="AC13" s="1" t="n">
        <f aca="false">IF(DRAWS!$D13=AC$1,0,AC12+1)</f>
        <v>11</v>
      </c>
      <c r="AD13" s="1" t="n">
        <f aca="false">IF(DRAWS!$D13=AD$1,0,AD12+1)</f>
        <v>10</v>
      </c>
      <c r="AE13" s="1" t="n">
        <f aca="false">IF(DRAWS!$D13=AE$1,0,AE12+1)</f>
        <v>11</v>
      </c>
      <c r="AF13" s="1" t="n">
        <f aca="false">IF(DRAWS!$D13=AF$1,0,AF12+1)</f>
        <v>11</v>
      </c>
      <c r="AG13" s="1" t="n">
        <f aca="false">IF(DRAWS!$D13=AG$1,0,AG12+1)</f>
        <v>11</v>
      </c>
      <c r="AH13" s="1" t="n">
        <f aca="false">IF(DRAWS!$D13=AH$1,0,AH12+1)</f>
        <v>8</v>
      </c>
      <c r="AI13" s="1" t="n">
        <f aca="false">IF(DRAWS!$D13=AI$1,0,AI12+1)</f>
        <v>11</v>
      </c>
      <c r="AJ13" s="1" t="n">
        <f aca="false">IF(DRAWS!$D13=AJ$1,0,AJ12+1)</f>
        <v>2</v>
      </c>
    </row>
    <row r="14" customFormat="false" ht="14.9" hidden="false" customHeight="false" outlineLevel="0" collapsed="false">
      <c r="A14" s="1" t="n">
        <f aca="false">IF(DRAWS!$D14=A$1,0,A13+1)</f>
        <v>12</v>
      </c>
      <c r="B14" s="1" t="n">
        <f aca="false">IF(DRAWS!$D14=B$1,0,B13+1)</f>
        <v>12</v>
      </c>
      <c r="C14" s="1" t="n">
        <f aca="false">IF(DRAWS!$D14=C$1,0,C13+1)</f>
        <v>12</v>
      </c>
      <c r="D14" s="1" t="n">
        <f aca="false">IF(DRAWS!$D14=D$1,0,D13+1)</f>
        <v>12</v>
      </c>
      <c r="E14" s="1" t="n">
        <f aca="false">IF(DRAWS!$D14=E$1,0,E13+1)</f>
        <v>12</v>
      </c>
      <c r="F14" s="1" t="n">
        <f aca="false">IF(DRAWS!$D14=F$1,0,F13+1)</f>
        <v>12</v>
      </c>
      <c r="G14" s="1" t="n">
        <f aca="false">IF(DRAWS!$D14=G$1,0,G13+1)</f>
        <v>12</v>
      </c>
      <c r="H14" s="1" t="n">
        <f aca="false">IF(DRAWS!$D14=H$1,0,H13+1)</f>
        <v>12</v>
      </c>
      <c r="I14" s="1" t="n">
        <f aca="false">IF(DRAWS!$D14=I$1,0,I13+1)</f>
        <v>12</v>
      </c>
      <c r="J14" s="1" t="n">
        <f aca="false">IF(DRAWS!$D14=J$1,0,J13+1)</f>
        <v>12</v>
      </c>
      <c r="K14" s="1" t="n">
        <f aca="false">IF(DRAWS!$D14=K$1,0,K13+1)</f>
        <v>12</v>
      </c>
      <c r="L14" s="1" t="n">
        <f aca="false">IF(DRAWS!$D14=L$1,0,L13+1)</f>
        <v>12</v>
      </c>
      <c r="M14" s="1" t="n">
        <f aca="false">IF(DRAWS!$D14=M$1,0,M13+1)</f>
        <v>12</v>
      </c>
      <c r="N14" s="1" t="n">
        <f aca="false">IF(DRAWS!$D14=N$1,0,N13+1)</f>
        <v>12</v>
      </c>
      <c r="O14" s="1" t="n">
        <f aca="false">IF(DRAWS!$D14=O$1,0,O13+1)</f>
        <v>12</v>
      </c>
      <c r="P14" s="1" t="n">
        <f aca="false">IF(DRAWS!$D14=P$1,0,P13+1)</f>
        <v>12</v>
      </c>
      <c r="Q14" s="1" t="n">
        <f aca="false">IF(DRAWS!$D14=Q$1,0,Q13+1)</f>
        <v>12</v>
      </c>
      <c r="R14" s="1" t="n">
        <f aca="false">IF(DRAWS!$D14=R$1,0,R13+1)</f>
        <v>12</v>
      </c>
      <c r="S14" s="1" t="n">
        <f aca="false">IF(DRAWS!$D14=S$1,0,S13+1)</f>
        <v>12</v>
      </c>
      <c r="T14" s="1" t="n">
        <f aca="false">IF(DRAWS!$D14=T$1,0,T13+1)</f>
        <v>12</v>
      </c>
      <c r="U14" s="1" t="n">
        <f aca="false">IF(DRAWS!$D14=U$1,0,U13+1)</f>
        <v>6</v>
      </c>
      <c r="V14" s="1" t="n">
        <f aca="false">IF(DRAWS!$D14=V$1,0,V13+1)</f>
        <v>8</v>
      </c>
      <c r="W14" s="1" t="n">
        <f aca="false">IF(DRAWS!$D14=W$1,0,W13+1)</f>
        <v>10</v>
      </c>
      <c r="X14" s="1" t="n">
        <f aca="false">IF(DRAWS!$D14=X$1,0,X13+1)</f>
        <v>12</v>
      </c>
      <c r="Y14" s="1" t="n">
        <f aca="false">IF(DRAWS!$D14=Y$1,0,Y13+1)</f>
        <v>12</v>
      </c>
      <c r="Z14" s="1" t="n">
        <f aca="false">IF(DRAWS!$D14=Z$1,0,Z13+1)</f>
        <v>2</v>
      </c>
      <c r="AA14" s="1" t="n">
        <f aca="false">IF(DRAWS!$D14=AA$1,0,AA13+1)</f>
        <v>12</v>
      </c>
      <c r="AB14" s="1" t="n">
        <f aca="false">IF(DRAWS!$D14=AB$1,0,AB13+1)</f>
        <v>12</v>
      </c>
      <c r="AC14" s="1" t="n">
        <f aca="false">IF(DRAWS!$D14=AC$1,0,AC13+1)</f>
        <v>12</v>
      </c>
      <c r="AD14" s="1" t="n">
        <f aca="false">IF(DRAWS!$D14=AD$1,0,AD13+1)</f>
        <v>11</v>
      </c>
      <c r="AE14" s="1" t="n">
        <f aca="false">IF(DRAWS!$D14=AE$1,0,AE13+1)</f>
        <v>12</v>
      </c>
      <c r="AF14" s="1" t="n">
        <f aca="false">IF(DRAWS!$D14=AF$1,0,AF13+1)</f>
        <v>12</v>
      </c>
      <c r="AG14" s="1" t="n">
        <f aca="false">IF(DRAWS!$D14=AG$1,0,AG13+1)</f>
        <v>12</v>
      </c>
      <c r="AH14" s="1" t="n">
        <f aca="false">IF(DRAWS!$D14=AH$1,0,AH13+1)</f>
        <v>9</v>
      </c>
      <c r="AI14" s="1" t="n">
        <f aca="false">IF(DRAWS!$D14=AI$1,0,AI13+1)</f>
        <v>12</v>
      </c>
      <c r="AJ14" s="1" t="n">
        <f aca="false">IF(DRAWS!$D14=AJ$1,0,AJ13+1)</f>
        <v>3</v>
      </c>
    </row>
    <row r="15" customFormat="false" ht="14.9" hidden="false" customHeight="false" outlineLevel="0" collapsed="false">
      <c r="A15" s="1" t="n">
        <f aca="false">IF(DRAWS!$D15=A$1,0,A14+1)</f>
        <v>13</v>
      </c>
      <c r="B15" s="1" t="n">
        <f aca="false">IF(DRAWS!$D15=B$1,0,B14+1)</f>
        <v>13</v>
      </c>
      <c r="C15" s="1" t="n">
        <f aca="false">IF(DRAWS!$D15=C$1,0,C14+1)</f>
        <v>13</v>
      </c>
      <c r="D15" s="1" t="n">
        <f aca="false">IF(DRAWS!$D15=D$1,0,D14+1)</f>
        <v>13</v>
      </c>
      <c r="E15" s="1" t="n">
        <f aca="false">IF(DRAWS!$D15=E$1,0,E14+1)</f>
        <v>13</v>
      </c>
      <c r="F15" s="1" t="n">
        <f aca="false">IF(DRAWS!$D15=F$1,0,F14+1)</f>
        <v>13</v>
      </c>
      <c r="G15" s="1" t="n">
        <f aca="false">IF(DRAWS!$D15=G$1,0,G14+1)</f>
        <v>13</v>
      </c>
      <c r="H15" s="1" t="n">
        <f aca="false">IF(DRAWS!$D15=H$1,0,H14+1)</f>
        <v>13</v>
      </c>
      <c r="I15" s="1" t="n">
        <f aca="false">IF(DRAWS!$D15=I$1,0,I14+1)</f>
        <v>13</v>
      </c>
      <c r="J15" s="1" t="n">
        <f aca="false">IF(DRAWS!$D15=J$1,0,J14+1)</f>
        <v>13</v>
      </c>
      <c r="K15" s="1" t="n">
        <f aca="false">IF(DRAWS!$D15=K$1,0,K14+1)</f>
        <v>13</v>
      </c>
      <c r="L15" s="1" t="n">
        <f aca="false">IF(DRAWS!$D15=L$1,0,L14+1)</f>
        <v>13</v>
      </c>
      <c r="M15" s="1" t="n">
        <f aca="false">IF(DRAWS!$D15=M$1,0,M14+1)</f>
        <v>13</v>
      </c>
      <c r="N15" s="1" t="n">
        <f aca="false">IF(DRAWS!$D15=N$1,0,N14+1)</f>
        <v>13</v>
      </c>
      <c r="O15" s="1" t="n">
        <f aca="false">IF(DRAWS!$D15=O$1,0,O14+1)</f>
        <v>13</v>
      </c>
      <c r="P15" s="1" t="n">
        <f aca="false">IF(DRAWS!$D15=P$1,0,P14+1)</f>
        <v>13</v>
      </c>
      <c r="Q15" s="1" t="n">
        <f aca="false">IF(DRAWS!$D15=Q$1,0,Q14+1)</f>
        <v>13</v>
      </c>
      <c r="R15" s="1" t="n">
        <f aca="false">IF(DRAWS!$D15=R$1,0,R14+1)</f>
        <v>13</v>
      </c>
      <c r="S15" s="1" t="n">
        <f aca="false">IF(DRAWS!$D15=S$1,0,S14+1)</f>
        <v>13</v>
      </c>
      <c r="T15" s="1" t="n">
        <f aca="false">IF(DRAWS!$D15=T$1,0,T14+1)</f>
        <v>13</v>
      </c>
      <c r="U15" s="1" t="n">
        <f aca="false">IF(DRAWS!$D15=U$1,0,U14+1)</f>
        <v>7</v>
      </c>
      <c r="V15" s="1" t="n">
        <f aca="false">IF(DRAWS!$D15=V$1,0,V14+1)</f>
        <v>9</v>
      </c>
      <c r="W15" s="1" t="n">
        <f aca="false">IF(DRAWS!$D15=W$1,0,W14+1)</f>
        <v>11</v>
      </c>
      <c r="X15" s="1" t="n">
        <f aca="false">IF(DRAWS!$D15=X$1,0,X14+1)</f>
        <v>13</v>
      </c>
      <c r="Y15" s="1" t="n">
        <f aca="false">IF(DRAWS!$D15=Y$1,0,Y14+1)</f>
        <v>13</v>
      </c>
      <c r="Z15" s="1" t="n">
        <f aca="false">IF(DRAWS!$D15=Z$1,0,Z14+1)</f>
        <v>3</v>
      </c>
      <c r="AA15" s="1" t="n">
        <f aca="false">IF(DRAWS!$D15=AA$1,0,AA14+1)</f>
        <v>13</v>
      </c>
      <c r="AB15" s="1" t="n">
        <f aca="false">IF(DRAWS!$D15=AB$1,0,AB14+1)</f>
        <v>13</v>
      </c>
      <c r="AC15" s="1" t="n">
        <f aca="false">IF(DRAWS!$D15=AC$1,0,AC14+1)</f>
        <v>13</v>
      </c>
      <c r="AD15" s="1" t="n">
        <f aca="false">IF(DRAWS!$D15=AD$1,0,AD14+1)</f>
        <v>12</v>
      </c>
      <c r="AE15" s="1" t="n">
        <f aca="false">IF(DRAWS!$D15=AE$1,0,AE14+1)</f>
        <v>13</v>
      </c>
      <c r="AF15" s="1" t="n">
        <f aca="false">IF(DRAWS!$D15=AF$1,0,AF14+1)</f>
        <v>13</v>
      </c>
      <c r="AG15" s="1" t="n">
        <f aca="false">IF(DRAWS!$D15=AG$1,0,AG14+1)</f>
        <v>13</v>
      </c>
      <c r="AH15" s="1" t="n">
        <f aca="false">IF(DRAWS!$D15=AH$1,0,AH14+1)</f>
        <v>10</v>
      </c>
      <c r="AI15" s="1" t="n">
        <f aca="false">IF(DRAWS!$D15=AI$1,0,AI14+1)</f>
        <v>13</v>
      </c>
      <c r="AJ15" s="1" t="n">
        <f aca="false">IF(DRAWS!$D15=AJ$1,0,AJ14+1)</f>
        <v>4</v>
      </c>
    </row>
    <row r="16" customFormat="false" ht="14.9" hidden="false" customHeight="false" outlineLevel="0" collapsed="false">
      <c r="A16" s="1" t="n">
        <f aca="false">IF(DRAWS!$D16=A$1,0,A15+1)</f>
        <v>14</v>
      </c>
      <c r="B16" s="1" t="n">
        <f aca="false">IF(DRAWS!$D16=B$1,0,B15+1)</f>
        <v>14</v>
      </c>
      <c r="C16" s="1" t="n">
        <f aca="false">IF(DRAWS!$D16=C$1,0,C15+1)</f>
        <v>14</v>
      </c>
      <c r="D16" s="1" t="n">
        <f aca="false">IF(DRAWS!$D16=D$1,0,D15+1)</f>
        <v>14</v>
      </c>
      <c r="E16" s="1" t="n">
        <f aca="false">IF(DRAWS!$D16=E$1,0,E15+1)</f>
        <v>14</v>
      </c>
      <c r="F16" s="1" t="n">
        <f aca="false">IF(DRAWS!$D16=F$1,0,F15+1)</f>
        <v>14</v>
      </c>
      <c r="G16" s="1" t="n">
        <f aca="false">IF(DRAWS!$D16=G$1,0,G15+1)</f>
        <v>14</v>
      </c>
      <c r="H16" s="1" t="n">
        <f aca="false">IF(DRAWS!$D16=H$1,0,H15+1)</f>
        <v>14</v>
      </c>
      <c r="I16" s="1" t="n">
        <f aca="false">IF(DRAWS!$D16=I$1,0,I15+1)</f>
        <v>14</v>
      </c>
      <c r="J16" s="1" t="n">
        <f aca="false">IF(DRAWS!$D16=J$1,0,J15+1)</f>
        <v>14</v>
      </c>
      <c r="K16" s="1" t="n">
        <f aca="false">IF(DRAWS!$D16=K$1,0,K15+1)</f>
        <v>14</v>
      </c>
      <c r="L16" s="1" t="n">
        <f aca="false">IF(DRAWS!$D16=L$1,0,L15+1)</f>
        <v>14</v>
      </c>
      <c r="M16" s="1" t="n">
        <f aca="false">IF(DRAWS!$D16=M$1,0,M15+1)</f>
        <v>14</v>
      </c>
      <c r="N16" s="1" t="n">
        <f aca="false">IF(DRAWS!$D16=N$1,0,N15+1)</f>
        <v>14</v>
      </c>
      <c r="O16" s="1" t="n">
        <f aca="false">IF(DRAWS!$D16=O$1,0,O15+1)</f>
        <v>14</v>
      </c>
      <c r="P16" s="1" t="n">
        <f aca="false">IF(DRAWS!$D16=P$1,0,P15+1)</f>
        <v>14</v>
      </c>
      <c r="Q16" s="1" t="n">
        <f aca="false">IF(DRAWS!$D16=Q$1,0,Q15+1)</f>
        <v>14</v>
      </c>
      <c r="R16" s="1" t="n">
        <f aca="false">IF(DRAWS!$D16=R$1,0,R15+1)</f>
        <v>14</v>
      </c>
      <c r="S16" s="1" t="n">
        <f aca="false">IF(DRAWS!$D16=S$1,0,S15+1)</f>
        <v>14</v>
      </c>
      <c r="T16" s="1" t="n">
        <f aca="false">IF(DRAWS!$D16=T$1,0,T15+1)</f>
        <v>14</v>
      </c>
      <c r="U16" s="1" t="n">
        <f aca="false">IF(DRAWS!$D16=U$1,0,U15+1)</f>
        <v>8</v>
      </c>
      <c r="V16" s="1" t="n">
        <f aca="false">IF(DRAWS!$D16=V$1,0,V15+1)</f>
        <v>10</v>
      </c>
      <c r="W16" s="1" t="n">
        <f aca="false">IF(DRAWS!$D16=W$1,0,W15+1)</f>
        <v>12</v>
      </c>
      <c r="X16" s="1" t="n">
        <f aca="false">IF(DRAWS!$D16=X$1,0,X15+1)</f>
        <v>14</v>
      </c>
      <c r="Y16" s="1" t="n">
        <f aca="false">IF(DRAWS!$D16=Y$1,0,Y15+1)</f>
        <v>14</v>
      </c>
      <c r="Z16" s="1" t="n">
        <f aca="false">IF(DRAWS!$D16=Z$1,0,Z15+1)</f>
        <v>4</v>
      </c>
      <c r="AA16" s="1" t="n">
        <f aca="false">IF(DRAWS!$D16=AA$1,0,AA15+1)</f>
        <v>14</v>
      </c>
      <c r="AB16" s="1" t="n">
        <f aca="false">IF(DRAWS!$D16=AB$1,0,AB15+1)</f>
        <v>14</v>
      </c>
      <c r="AC16" s="1" t="n">
        <f aca="false">IF(DRAWS!$D16=AC$1,0,AC15+1)</f>
        <v>14</v>
      </c>
      <c r="AD16" s="1" t="n">
        <f aca="false">IF(DRAWS!$D16=AD$1,0,AD15+1)</f>
        <v>13</v>
      </c>
      <c r="AE16" s="1" t="n">
        <f aca="false">IF(DRAWS!$D16=AE$1,0,AE15+1)</f>
        <v>14</v>
      </c>
      <c r="AF16" s="1" t="n">
        <f aca="false">IF(DRAWS!$D16=AF$1,0,AF15+1)</f>
        <v>14</v>
      </c>
      <c r="AG16" s="1" t="n">
        <f aca="false">IF(DRAWS!$D16=AG$1,0,AG15+1)</f>
        <v>0</v>
      </c>
      <c r="AH16" s="1" t="n">
        <f aca="false">IF(DRAWS!$D16=AH$1,0,AH15+1)</f>
        <v>11</v>
      </c>
      <c r="AI16" s="1" t="n">
        <f aca="false">IF(DRAWS!$D16=AI$1,0,AI15+1)</f>
        <v>14</v>
      </c>
      <c r="AJ16" s="1" t="n">
        <f aca="false">IF(DRAWS!$D16=AJ$1,0,AJ15+1)</f>
        <v>5</v>
      </c>
    </row>
    <row r="17" customFormat="false" ht="14.9" hidden="false" customHeight="false" outlineLevel="0" collapsed="false">
      <c r="A17" s="1" t="n">
        <f aca="false">IF(DRAWS!$D17=A$1,0,A16+1)</f>
        <v>15</v>
      </c>
      <c r="B17" s="1" t="n">
        <f aca="false">IF(DRAWS!$D17=B$1,0,B16+1)</f>
        <v>15</v>
      </c>
      <c r="C17" s="1" t="n">
        <f aca="false">IF(DRAWS!$D17=C$1,0,C16+1)</f>
        <v>15</v>
      </c>
      <c r="D17" s="1" t="n">
        <f aca="false">IF(DRAWS!$D17=D$1,0,D16+1)</f>
        <v>15</v>
      </c>
      <c r="E17" s="1" t="n">
        <f aca="false">IF(DRAWS!$D17=E$1,0,E16+1)</f>
        <v>15</v>
      </c>
      <c r="F17" s="1" t="n">
        <f aca="false">IF(DRAWS!$D17=F$1,0,F16+1)</f>
        <v>15</v>
      </c>
      <c r="G17" s="1" t="n">
        <f aca="false">IF(DRAWS!$D17=G$1,0,G16+1)</f>
        <v>15</v>
      </c>
      <c r="H17" s="1" t="n">
        <f aca="false">IF(DRAWS!$D17=H$1,0,H16+1)</f>
        <v>15</v>
      </c>
      <c r="I17" s="1" t="n">
        <f aca="false">IF(DRAWS!$D17=I$1,0,I16+1)</f>
        <v>15</v>
      </c>
      <c r="J17" s="1" t="n">
        <f aca="false">IF(DRAWS!$D17=J$1,0,J16+1)</f>
        <v>15</v>
      </c>
      <c r="K17" s="1" t="n">
        <f aca="false">IF(DRAWS!$D17=K$1,0,K16+1)</f>
        <v>15</v>
      </c>
      <c r="L17" s="1" t="n">
        <f aca="false">IF(DRAWS!$D17=L$1,0,L16+1)</f>
        <v>15</v>
      </c>
      <c r="M17" s="1" t="n">
        <f aca="false">IF(DRAWS!$D17=M$1,0,M16+1)</f>
        <v>15</v>
      </c>
      <c r="N17" s="1" t="n">
        <f aca="false">IF(DRAWS!$D17=N$1,0,N16+1)</f>
        <v>15</v>
      </c>
      <c r="O17" s="1" t="n">
        <f aca="false">IF(DRAWS!$D17=O$1,0,O16+1)</f>
        <v>15</v>
      </c>
      <c r="P17" s="1" t="n">
        <f aca="false">IF(DRAWS!$D17=P$1,0,P16+1)</f>
        <v>15</v>
      </c>
      <c r="Q17" s="1" t="n">
        <f aca="false">IF(DRAWS!$D17=Q$1,0,Q16+1)</f>
        <v>15</v>
      </c>
      <c r="R17" s="1" t="n">
        <f aca="false">IF(DRAWS!$D17=R$1,0,R16+1)</f>
        <v>15</v>
      </c>
      <c r="S17" s="1" t="n">
        <f aca="false">IF(DRAWS!$D17=S$1,0,S16+1)</f>
        <v>15</v>
      </c>
      <c r="T17" s="1" t="n">
        <f aca="false">IF(DRAWS!$D17=T$1,0,T16+1)</f>
        <v>15</v>
      </c>
      <c r="U17" s="1" t="n">
        <f aca="false">IF(DRAWS!$D17=U$1,0,U16+1)</f>
        <v>9</v>
      </c>
      <c r="V17" s="1" t="n">
        <f aca="false">IF(DRAWS!$D17=V$1,0,V16+1)</f>
        <v>11</v>
      </c>
      <c r="W17" s="1" t="n">
        <f aca="false">IF(DRAWS!$D17=W$1,0,W16+1)</f>
        <v>13</v>
      </c>
      <c r="X17" s="1" t="n">
        <f aca="false">IF(DRAWS!$D17=X$1,0,X16+1)</f>
        <v>15</v>
      </c>
      <c r="Y17" s="1" t="n">
        <f aca="false">IF(DRAWS!$D17=Y$1,0,Y16+1)</f>
        <v>15</v>
      </c>
      <c r="Z17" s="1" t="n">
        <f aca="false">IF(DRAWS!$D17=Z$1,0,Z16+1)</f>
        <v>5</v>
      </c>
      <c r="AA17" s="1" t="n">
        <f aca="false">IF(DRAWS!$D17=AA$1,0,AA16+1)</f>
        <v>15</v>
      </c>
      <c r="AB17" s="1" t="n">
        <f aca="false">IF(DRAWS!$D17=AB$1,0,AB16+1)</f>
        <v>15</v>
      </c>
      <c r="AC17" s="1" t="n">
        <f aca="false">IF(DRAWS!$D17=AC$1,0,AC16+1)</f>
        <v>15</v>
      </c>
      <c r="AD17" s="1" t="n">
        <f aca="false">IF(DRAWS!$D17=AD$1,0,AD16+1)</f>
        <v>14</v>
      </c>
      <c r="AE17" s="1" t="n">
        <f aca="false">IF(DRAWS!$D17=AE$1,0,AE16+1)</f>
        <v>15</v>
      </c>
      <c r="AF17" s="1" t="n">
        <f aca="false">IF(DRAWS!$D17=AF$1,0,AF16+1)</f>
        <v>15</v>
      </c>
      <c r="AG17" s="1" t="n">
        <f aca="false">IF(DRAWS!$D17=AG$1,0,AG16+1)</f>
        <v>1</v>
      </c>
      <c r="AH17" s="1" t="n">
        <f aca="false">IF(DRAWS!$D17=AH$1,0,AH16+1)</f>
        <v>12</v>
      </c>
      <c r="AI17" s="1" t="n">
        <f aca="false">IF(DRAWS!$D17=AI$1,0,AI16+1)</f>
        <v>15</v>
      </c>
      <c r="AJ17" s="1" t="n">
        <f aca="false">IF(DRAWS!$D17=AJ$1,0,AJ16+1)</f>
        <v>6</v>
      </c>
    </row>
    <row r="18" customFormat="false" ht="14.9" hidden="false" customHeight="false" outlineLevel="0" collapsed="false">
      <c r="A18" s="1" t="n">
        <f aca="false">IF(DRAWS!$D18=A$1,0,A17+1)</f>
        <v>16</v>
      </c>
      <c r="B18" s="1" t="n">
        <f aca="false">IF(DRAWS!$D18=B$1,0,B17+1)</f>
        <v>16</v>
      </c>
      <c r="C18" s="1" t="n">
        <f aca="false">IF(DRAWS!$D18=C$1,0,C17+1)</f>
        <v>16</v>
      </c>
      <c r="D18" s="1" t="n">
        <f aca="false">IF(DRAWS!$D18=D$1,0,D17+1)</f>
        <v>16</v>
      </c>
      <c r="E18" s="1" t="n">
        <f aca="false">IF(DRAWS!$D18=E$1,0,E17+1)</f>
        <v>16</v>
      </c>
      <c r="F18" s="1" t="n">
        <f aca="false">IF(DRAWS!$D18=F$1,0,F17+1)</f>
        <v>16</v>
      </c>
      <c r="G18" s="1" t="n">
        <f aca="false">IF(DRAWS!$D18=G$1,0,G17+1)</f>
        <v>16</v>
      </c>
      <c r="H18" s="1" t="n">
        <f aca="false">IF(DRAWS!$D18=H$1,0,H17+1)</f>
        <v>16</v>
      </c>
      <c r="I18" s="1" t="n">
        <f aca="false">IF(DRAWS!$D18=I$1,0,I17+1)</f>
        <v>16</v>
      </c>
      <c r="J18" s="1" t="n">
        <f aca="false">IF(DRAWS!$D18=J$1,0,J17+1)</f>
        <v>16</v>
      </c>
      <c r="K18" s="1" t="n">
        <f aca="false">IF(DRAWS!$D18=K$1,0,K17+1)</f>
        <v>16</v>
      </c>
      <c r="L18" s="1" t="n">
        <f aca="false">IF(DRAWS!$D18=L$1,0,L17+1)</f>
        <v>16</v>
      </c>
      <c r="M18" s="1" t="n">
        <f aca="false">IF(DRAWS!$D18=M$1,0,M17+1)</f>
        <v>16</v>
      </c>
      <c r="N18" s="1" t="n">
        <f aca="false">IF(DRAWS!$D18=N$1,0,N17+1)</f>
        <v>16</v>
      </c>
      <c r="O18" s="1" t="n">
        <f aca="false">IF(DRAWS!$D18=O$1,0,O17+1)</f>
        <v>16</v>
      </c>
      <c r="P18" s="1" t="n">
        <f aca="false">IF(DRAWS!$D18=P$1,0,P17+1)</f>
        <v>16</v>
      </c>
      <c r="Q18" s="1" t="n">
        <f aca="false">IF(DRAWS!$D18=Q$1,0,Q17+1)</f>
        <v>16</v>
      </c>
      <c r="R18" s="1" t="n">
        <f aca="false">IF(DRAWS!$D18=R$1,0,R17+1)</f>
        <v>16</v>
      </c>
      <c r="S18" s="1" t="n">
        <f aca="false">IF(DRAWS!$D18=S$1,0,S17+1)</f>
        <v>16</v>
      </c>
      <c r="T18" s="1" t="n">
        <f aca="false">IF(DRAWS!$D18=T$1,0,T17+1)</f>
        <v>16</v>
      </c>
      <c r="U18" s="1" t="n">
        <f aca="false">IF(DRAWS!$D18=U$1,0,U17+1)</f>
        <v>10</v>
      </c>
      <c r="V18" s="1" t="n">
        <f aca="false">IF(DRAWS!$D18=V$1,0,V17+1)</f>
        <v>12</v>
      </c>
      <c r="W18" s="1" t="n">
        <f aca="false">IF(DRAWS!$D18=W$1,0,W17+1)</f>
        <v>14</v>
      </c>
      <c r="X18" s="1" t="n">
        <f aca="false">IF(DRAWS!$D18=X$1,0,X17+1)</f>
        <v>16</v>
      </c>
      <c r="Y18" s="1" t="n">
        <f aca="false">IF(DRAWS!$D18=Y$1,0,Y17+1)</f>
        <v>16</v>
      </c>
      <c r="Z18" s="1" t="n">
        <f aca="false">IF(DRAWS!$D18=Z$1,0,Z17+1)</f>
        <v>6</v>
      </c>
      <c r="AA18" s="1" t="n">
        <f aca="false">IF(DRAWS!$D18=AA$1,0,AA17+1)</f>
        <v>16</v>
      </c>
      <c r="AB18" s="1" t="n">
        <f aca="false">IF(DRAWS!$D18=AB$1,0,AB17+1)</f>
        <v>16</v>
      </c>
      <c r="AC18" s="1" t="n">
        <f aca="false">IF(DRAWS!$D18=AC$1,0,AC17+1)</f>
        <v>16</v>
      </c>
      <c r="AD18" s="1" t="n">
        <f aca="false">IF(DRAWS!$D18=AD$1,0,AD17+1)</f>
        <v>15</v>
      </c>
      <c r="AE18" s="1" t="n">
        <f aca="false">IF(DRAWS!$D18=AE$1,0,AE17+1)</f>
        <v>16</v>
      </c>
      <c r="AF18" s="1" t="n">
        <f aca="false">IF(DRAWS!$D18=AF$1,0,AF17+1)</f>
        <v>16</v>
      </c>
      <c r="AG18" s="1" t="n">
        <f aca="false">IF(DRAWS!$D18=AG$1,0,AG17+1)</f>
        <v>2</v>
      </c>
      <c r="AH18" s="1" t="n">
        <f aca="false">IF(DRAWS!$D18=AH$1,0,AH17+1)</f>
        <v>13</v>
      </c>
      <c r="AI18" s="1" t="n">
        <f aca="false">IF(DRAWS!$D18=AI$1,0,AI17+1)</f>
        <v>16</v>
      </c>
      <c r="AJ18" s="1" t="n">
        <f aca="false">IF(DRAWS!$D18=AJ$1,0,AJ17+1)</f>
        <v>7</v>
      </c>
    </row>
    <row r="19" customFormat="false" ht="14.9" hidden="false" customHeight="false" outlineLevel="0" collapsed="false">
      <c r="A19" s="1" t="n">
        <f aca="false">IF(DRAWS!$D19=A$1,0,A18+1)</f>
        <v>17</v>
      </c>
      <c r="B19" s="1" t="n">
        <f aca="false">IF(DRAWS!$D19=B$1,0,B18+1)</f>
        <v>17</v>
      </c>
      <c r="C19" s="1" t="n">
        <f aca="false">IF(DRAWS!$D19=C$1,0,C18+1)</f>
        <v>17</v>
      </c>
      <c r="D19" s="1" t="n">
        <f aca="false">IF(DRAWS!$D19=D$1,0,D18+1)</f>
        <v>17</v>
      </c>
      <c r="E19" s="1" t="n">
        <f aca="false">IF(DRAWS!$D19=E$1,0,E18+1)</f>
        <v>17</v>
      </c>
      <c r="F19" s="1" t="n">
        <f aca="false">IF(DRAWS!$D19=F$1,0,F18+1)</f>
        <v>17</v>
      </c>
      <c r="G19" s="1" t="n">
        <f aca="false">IF(DRAWS!$D19=G$1,0,G18+1)</f>
        <v>17</v>
      </c>
      <c r="H19" s="1" t="n">
        <f aca="false">IF(DRAWS!$D19=H$1,0,H18+1)</f>
        <v>17</v>
      </c>
      <c r="I19" s="1" t="n">
        <f aca="false">IF(DRAWS!$D19=I$1,0,I18+1)</f>
        <v>17</v>
      </c>
      <c r="J19" s="1" t="n">
        <f aca="false">IF(DRAWS!$D19=J$1,0,J18+1)</f>
        <v>17</v>
      </c>
      <c r="K19" s="1" t="n">
        <f aca="false">IF(DRAWS!$D19=K$1,0,K18+1)</f>
        <v>17</v>
      </c>
      <c r="L19" s="1" t="n">
        <f aca="false">IF(DRAWS!$D19=L$1,0,L18+1)</f>
        <v>17</v>
      </c>
      <c r="M19" s="1" t="n">
        <f aca="false">IF(DRAWS!$D19=M$1,0,M18+1)</f>
        <v>17</v>
      </c>
      <c r="N19" s="1" t="n">
        <f aca="false">IF(DRAWS!$D19=N$1,0,N18+1)</f>
        <v>17</v>
      </c>
      <c r="O19" s="1" t="n">
        <f aca="false">IF(DRAWS!$D19=O$1,0,O18+1)</f>
        <v>17</v>
      </c>
      <c r="P19" s="1" t="n">
        <f aca="false">IF(DRAWS!$D19=P$1,0,P18+1)</f>
        <v>17</v>
      </c>
      <c r="Q19" s="1" t="n">
        <f aca="false">IF(DRAWS!$D19=Q$1,0,Q18+1)</f>
        <v>17</v>
      </c>
      <c r="R19" s="1" t="n">
        <f aca="false">IF(DRAWS!$D19=R$1,0,R18+1)</f>
        <v>17</v>
      </c>
      <c r="S19" s="1" t="n">
        <f aca="false">IF(DRAWS!$D19=S$1,0,S18+1)</f>
        <v>17</v>
      </c>
      <c r="T19" s="1" t="n">
        <f aca="false">IF(DRAWS!$D19=T$1,0,T18+1)</f>
        <v>17</v>
      </c>
      <c r="U19" s="1" t="n">
        <f aca="false">IF(DRAWS!$D19=U$1,0,U18+1)</f>
        <v>11</v>
      </c>
      <c r="V19" s="1" t="n">
        <f aca="false">IF(DRAWS!$D19=V$1,0,V18+1)</f>
        <v>13</v>
      </c>
      <c r="W19" s="1" t="n">
        <f aca="false">IF(DRAWS!$D19=W$1,0,W18+1)</f>
        <v>15</v>
      </c>
      <c r="X19" s="1" t="n">
        <f aca="false">IF(DRAWS!$D19=X$1,0,X18+1)</f>
        <v>17</v>
      </c>
      <c r="Y19" s="1" t="n">
        <f aca="false">IF(DRAWS!$D19=Y$1,0,Y18+1)</f>
        <v>17</v>
      </c>
      <c r="Z19" s="1" t="n">
        <f aca="false">IF(DRAWS!$D19=Z$1,0,Z18+1)</f>
        <v>7</v>
      </c>
      <c r="AA19" s="1" t="n">
        <f aca="false">IF(DRAWS!$D19=AA$1,0,AA18+1)</f>
        <v>17</v>
      </c>
      <c r="AB19" s="1" t="n">
        <f aca="false">IF(DRAWS!$D19=AB$1,0,AB18+1)</f>
        <v>17</v>
      </c>
      <c r="AC19" s="1" t="n">
        <f aca="false">IF(DRAWS!$D19=AC$1,0,AC18+1)</f>
        <v>17</v>
      </c>
      <c r="AD19" s="1" t="n">
        <f aca="false">IF(DRAWS!$D19=AD$1,0,AD18+1)</f>
        <v>16</v>
      </c>
      <c r="AE19" s="1" t="n">
        <f aca="false">IF(DRAWS!$D19=AE$1,0,AE18+1)</f>
        <v>17</v>
      </c>
      <c r="AF19" s="1" t="n">
        <f aca="false">IF(DRAWS!$D19=AF$1,0,AF18+1)</f>
        <v>17</v>
      </c>
      <c r="AG19" s="1" t="n">
        <f aca="false">IF(DRAWS!$D19=AG$1,0,AG18+1)</f>
        <v>3</v>
      </c>
      <c r="AH19" s="1" t="n">
        <f aca="false">IF(DRAWS!$D19=AH$1,0,AH18+1)</f>
        <v>14</v>
      </c>
      <c r="AI19" s="1" t="n">
        <f aca="false">IF(DRAWS!$D19=AI$1,0,AI18+1)</f>
        <v>17</v>
      </c>
      <c r="AJ19" s="1" t="n">
        <f aca="false">IF(DRAWS!$D19=AJ$1,0,AJ18+1)</f>
        <v>8</v>
      </c>
    </row>
    <row r="20" customFormat="false" ht="14.9" hidden="false" customHeight="false" outlineLevel="0" collapsed="false">
      <c r="A20" s="1" t="n">
        <f aca="false">IF(DRAWS!$D20=A$1,0,A19+1)</f>
        <v>18</v>
      </c>
      <c r="B20" s="1" t="n">
        <f aca="false">IF(DRAWS!$D20=B$1,0,B19+1)</f>
        <v>18</v>
      </c>
      <c r="C20" s="1" t="n">
        <f aca="false">IF(DRAWS!$D20=C$1,0,C19+1)</f>
        <v>18</v>
      </c>
      <c r="D20" s="1" t="n">
        <f aca="false">IF(DRAWS!$D20=D$1,0,D19+1)</f>
        <v>18</v>
      </c>
      <c r="E20" s="1" t="n">
        <f aca="false">IF(DRAWS!$D20=E$1,0,E19+1)</f>
        <v>18</v>
      </c>
      <c r="F20" s="1" t="n">
        <f aca="false">IF(DRAWS!$D20=F$1,0,F19+1)</f>
        <v>18</v>
      </c>
      <c r="G20" s="1" t="n">
        <f aca="false">IF(DRAWS!$D20=G$1,0,G19+1)</f>
        <v>18</v>
      </c>
      <c r="H20" s="1" t="n">
        <f aca="false">IF(DRAWS!$D20=H$1,0,H19+1)</f>
        <v>18</v>
      </c>
      <c r="I20" s="1" t="n">
        <f aca="false">IF(DRAWS!$D20=I$1,0,I19+1)</f>
        <v>18</v>
      </c>
      <c r="J20" s="1" t="n">
        <f aca="false">IF(DRAWS!$D20=J$1,0,J19+1)</f>
        <v>18</v>
      </c>
      <c r="K20" s="1" t="n">
        <f aca="false">IF(DRAWS!$D20=K$1,0,K19+1)</f>
        <v>18</v>
      </c>
      <c r="L20" s="1" t="n">
        <f aca="false">IF(DRAWS!$D20=L$1,0,L19+1)</f>
        <v>18</v>
      </c>
      <c r="M20" s="1" t="n">
        <f aca="false">IF(DRAWS!$D20=M$1,0,M19+1)</f>
        <v>18</v>
      </c>
      <c r="N20" s="1" t="n">
        <f aca="false">IF(DRAWS!$D20=N$1,0,N19+1)</f>
        <v>18</v>
      </c>
      <c r="O20" s="1" t="n">
        <f aca="false">IF(DRAWS!$D20=O$1,0,O19+1)</f>
        <v>18</v>
      </c>
      <c r="P20" s="1" t="n">
        <f aca="false">IF(DRAWS!$D20=P$1,0,P19+1)</f>
        <v>18</v>
      </c>
      <c r="Q20" s="1" t="n">
        <f aca="false">IF(DRAWS!$D20=Q$1,0,Q19+1)</f>
        <v>18</v>
      </c>
      <c r="R20" s="1" t="n">
        <f aca="false">IF(DRAWS!$D20=R$1,0,R19+1)</f>
        <v>18</v>
      </c>
      <c r="S20" s="1" t="n">
        <f aca="false">IF(DRAWS!$D20=S$1,0,S19+1)</f>
        <v>18</v>
      </c>
      <c r="T20" s="1" t="n">
        <f aca="false">IF(DRAWS!$D20=T$1,0,T19+1)</f>
        <v>18</v>
      </c>
      <c r="U20" s="1" t="n">
        <f aca="false">IF(DRAWS!$D20=U$1,0,U19+1)</f>
        <v>12</v>
      </c>
      <c r="V20" s="1" t="n">
        <f aca="false">IF(DRAWS!$D20=V$1,0,V19+1)</f>
        <v>14</v>
      </c>
      <c r="W20" s="1" t="n">
        <f aca="false">IF(DRAWS!$D20=W$1,0,W19+1)</f>
        <v>16</v>
      </c>
      <c r="X20" s="1" t="n">
        <f aca="false">IF(DRAWS!$D20=X$1,0,X19+1)</f>
        <v>18</v>
      </c>
      <c r="Y20" s="1" t="n">
        <f aca="false">IF(DRAWS!$D20=Y$1,0,Y19+1)</f>
        <v>18</v>
      </c>
      <c r="Z20" s="1" t="n">
        <f aca="false">IF(DRAWS!$D20=Z$1,0,Z19+1)</f>
        <v>8</v>
      </c>
      <c r="AA20" s="1" t="n">
        <f aca="false">IF(DRAWS!$D20=AA$1,0,AA19+1)</f>
        <v>18</v>
      </c>
      <c r="AB20" s="1" t="n">
        <f aca="false">IF(DRAWS!$D20=AB$1,0,AB19+1)</f>
        <v>18</v>
      </c>
      <c r="AC20" s="1" t="n">
        <f aca="false">IF(DRAWS!$D20=AC$1,0,AC19+1)</f>
        <v>18</v>
      </c>
      <c r="AD20" s="1" t="n">
        <f aca="false">IF(DRAWS!$D20=AD$1,0,AD19+1)</f>
        <v>17</v>
      </c>
      <c r="AE20" s="1" t="n">
        <f aca="false">IF(DRAWS!$D20=AE$1,0,AE19+1)</f>
        <v>18</v>
      </c>
      <c r="AF20" s="1" t="n">
        <f aca="false">IF(DRAWS!$D20=AF$1,0,AF19+1)</f>
        <v>18</v>
      </c>
      <c r="AG20" s="1" t="n">
        <f aca="false">IF(DRAWS!$D20=AG$1,0,AG19+1)</f>
        <v>4</v>
      </c>
      <c r="AH20" s="1" t="n">
        <f aca="false">IF(DRAWS!$D20=AH$1,0,AH19+1)</f>
        <v>15</v>
      </c>
      <c r="AI20" s="1" t="n">
        <f aca="false">IF(DRAWS!$D20=AI$1,0,AI19+1)</f>
        <v>18</v>
      </c>
      <c r="AJ20" s="1" t="n">
        <f aca="false">IF(DRAWS!$D20=AJ$1,0,AJ19+1)</f>
        <v>0</v>
      </c>
    </row>
    <row r="21" customFormat="false" ht="14.9" hidden="false" customHeight="false" outlineLevel="0" collapsed="false">
      <c r="A21" s="1" t="n">
        <f aca="false">IF(DRAWS!$D21=A$1,0,A20+1)</f>
        <v>19</v>
      </c>
      <c r="B21" s="1" t="n">
        <f aca="false">IF(DRAWS!$D21=B$1,0,B20+1)</f>
        <v>19</v>
      </c>
      <c r="C21" s="1" t="n">
        <f aca="false">IF(DRAWS!$D21=C$1,0,C20+1)</f>
        <v>19</v>
      </c>
      <c r="D21" s="1" t="n">
        <f aca="false">IF(DRAWS!$D21=D$1,0,D20+1)</f>
        <v>19</v>
      </c>
      <c r="E21" s="1" t="n">
        <f aca="false">IF(DRAWS!$D21=E$1,0,E20+1)</f>
        <v>19</v>
      </c>
      <c r="F21" s="1" t="n">
        <f aca="false">IF(DRAWS!$D21=F$1,0,F20+1)</f>
        <v>19</v>
      </c>
      <c r="G21" s="1" t="n">
        <f aca="false">IF(DRAWS!$D21=G$1,0,G20+1)</f>
        <v>19</v>
      </c>
      <c r="H21" s="1" t="n">
        <f aca="false">IF(DRAWS!$D21=H$1,0,H20+1)</f>
        <v>19</v>
      </c>
      <c r="I21" s="1" t="n">
        <f aca="false">IF(DRAWS!$D21=I$1,0,I20+1)</f>
        <v>19</v>
      </c>
      <c r="J21" s="1" t="n">
        <f aca="false">IF(DRAWS!$D21=J$1,0,J20+1)</f>
        <v>19</v>
      </c>
      <c r="K21" s="1" t="n">
        <f aca="false">IF(DRAWS!$D21=K$1,0,K20+1)</f>
        <v>19</v>
      </c>
      <c r="L21" s="1" t="n">
        <f aca="false">IF(DRAWS!$D21=L$1,0,L20+1)</f>
        <v>19</v>
      </c>
      <c r="M21" s="1" t="n">
        <f aca="false">IF(DRAWS!$D21=M$1,0,M20+1)</f>
        <v>19</v>
      </c>
      <c r="N21" s="1" t="n">
        <f aca="false">IF(DRAWS!$D21=N$1,0,N20+1)</f>
        <v>19</v>
      </c>
      <c r="O21" s="1" t="n">
        <f aca="false">IF(DRAWS!$D21=O$1,0,O20+1)</f>
        <v>19</v>
      </c>
      <c r="P21" s="1" t="n">
        <f aca="false">IF(DRAWS!$D21=P$1,0,P20+1)</f>
        <v>19</v>
      </c>
      <c r="Q21" s="1" t="n">
        <f aca="false">IF(DRAWS!$D21=Q$1,0,Q20+1)</f>
        <v>19</v>
      </c>
      <c r="R21" s="1" t="n">
        <f aca="false">IF(DRAWS!$D21=R$1,0,R20+1)</f>
        <v>19</v>
      </c>
      <c r="S21" s="1" t="n">
        <f aca="false">IF(DRAWS!$D21=S$1,0,S20+1)</f>
        <v>19</v>
      </c>
      <c r="T21" s="1" t="n">
        <f aca="false">IF(DRAWS!$D21=T$1,0,T20+1)</f>
        <v>19</v>
      </c>
      <c r="U21" s="1" t="n">
        <f aca="false">IF(DRAWS!$D21=U$1,0,U20+1)</f>
        <v>13</v>
      </c>
      <c r="V21" s="1" t="n">
        <f aca="false">IF(DRAWS!$D21=V$1,0,V20+1)</f>
        <v>15</v>
      </c>
      <c r="W21" s="1" t="n">
        <f aca="false">IF(DRAWS!$D21=W$1,0,W20+1)</f>
        <v>17</v>
      </c>
      <c r="X21" s="1" t="n">
        <f aca="false">IF(DRAWS!$D21=X$1,0,X20+1)</f>
        <v>19</v>
      </c>
      <c r="Y21" s="1" t="n">
        <f aca="false">IF(DRAWS!$D21=Y$1,0,Y20+1)</f>
        <v>19</v>
      </c>
      <c r="Z21" s="1" t="n">
        <f aca="false">IF(DRAWS!$D21=Z$1,0,Z20+1)</f>
        <v>9</v>
      </c>
      <c r="AA21" s="1" t="n">
        <f aca="false">IF(DRAWS!$D21=AA$1,0,AA20+1)</f>
        <v>19</v>
      </c>
      <c r="AB21" s="1" t="n">
        <f aca="false">IF(DRAWS!$D21=AB$1,0,AB20+1)</f>
        <v>19</v>
      </c>
      <c r="AC21" s="1" t="n">
        <f aca="false">IF(DRAWS!$D21=AC$1,0,AC20+1)</f>
        <v>19</v>
      </c>
      <c r="AD21" s="1" t="n">
        <f aca="false">IF(DRAWS!$D21=AD$1,0,AD20+1)</f>
        <v>18</v>
      </c>
      <c r="AE21" s="1" t="n">
        <f aca="false">IF(DRAWS!$D21=AE$1,0,AE20+1)</f>
        <v>19</v>
      </c>
      <c r="AF21" s="1" t="n">
        <f aca="false">IF(DRAWS!$D21=AF$1,0,AF20+1)</f>
        <v>19</v>
      </c>
      <c r="AG21" s="1" t="n">
        <f aca="false">IF(DRAWS!$D21=AG$1,0,AG20+1)</f>
        <v>5</v>
      </c>
      <c r="AH21" s="1" t="n">
        <f aca="false">IF(DRAWS!$D21=AH$1,0,AH20+1)</f>
        <v>16</v>
      </c>
      <c r="AI21" s="1" t="n">
        <f aca="false">IF(DRAWS!$D21=AI$1,0,AI20+1)</f>
        <v>19</v>
      </c>
      <c r="AJ21" s="1" t="n">
        <f aca="false">IF(DRAWS!$D21=AJ$1,0,AJ20+1)</f>
        <v>1</v>
      </c>
    </row>
    <row r="22" customFormat="false" ht="14.9" hidden="false" customHeight="false" outlineLevel="0" collapsed="false">
      <c r="A22" s="1" t="n">
        <f aca="false">IF(DRAWS!$D22=A$1,0,A21+1)</f>
        <v>20</v>
      </c>
      <c r="B22" s="1" t="n">
        <f aca="false">IF(DRAWS!$D22=B$1,0,B21+1)</f>
        <v>20</v>
      </c>
      <c r="C22" s="1" t="n">
        <f aca="false">IF(DRAWS!$D22=C$1,0,C21+1)</f>
        <v>20</v>
      </c>
      <c r="D22" s="1" t="n">
        <f aca="false">IF(DRAWS!$D22=D$1,0,D21+1)</f>
        <v>20</v>
      </c>
      <c r="E22" s="1" t="n">
        <f aca="false">IF(DRAWS!$D22=E$1,0,E21+1)</f>
        <v>20</v>
      </c>
      <c r="F22" s="1" t="n">
        <f aca="false">IF(DRAWS!$D22=F$1,0,F21+1)</f>
        <v>20</v>
      </c>
      <c r="G22" s="1" t="n">
        <f aca="false">IF(DRAWS!$D22=G$1,0,G21+1)</f>
        <v>20</v>
      </c>
      <c r="H22" s="1" t="n">
        <f aca="false">IF(DRAWS!$D22=H$1,0,H21+1)</f>
        <v>20</v>
      </c>
      <c r="I22" s="1" t="n">
        <f aca="false">IF(DRAWS!$D22=I$1,0,I21+1)</f>
        <v>20</v>
      </c>
      <c r="J22" s="1" t="n">
        <f aca="false">IF(DRAWS!$D22=J$1,0,J21+1)</f>
        <v>20</v>
      </c>
      <c r="K22" s="1" t="n">
        <f aca="false">IF(DRAWS!$D22=K$1,0,K21+1)</f>
        <v>20</v>
      </c>
      <c r="L22" s="1" t="n">
        <f aca="false">IF(DRAWS!$D22=L$1,0,L21+1)</f>
        <v>20</v>
      </c>
      <c r="M22" s="1" t="n">
        <f aca="false">IF(DRAWS!$D22=M$1,0,M21+1)</f>
        <v>20</v>
      </c>
      <c r="N22" s="1" t="n">
        <f aca="false">IF(DRAWS!$D22=N$1,0,N21+1)</f>
        <v>20</v>
      </c>
      <c r="O22" s="1" t="n">
        <f aca="false">IF(DRAWS!$D22=O$1,0,O21+1)</f>
        <v>20</v>
      </c>
      <c r="P22" s="1" t="n">
        <f aca="false">IF(DRAWS!$D22=P$1,0,P21+1)</f>
        <v>20</v>
      </c>
      <c r="Q22" s="1" t="n">
        <f aca="false">IF(DRAWS!$D22=Q$1,0,Q21+1)</f>
        <v>20</v>
      </c>
      <c r="R22" s="1" t="n">
        <f aca="false">IF(DRAWS!$D22=R$1,0,R21+1)</f>
        <v>20</v>
      </c>
      <c r="S22" s="1" t="n">
        <f aca="false">IF(DRAWS!$D22=S$1,0,S21+1)</f>
        <v>20</v>
      </c>
      <c r="T22" s="1" t="n">
        <f aca="false">IF(DRAWS!$D22=T$1,0,T21+1)</f>
        <v>20</v>
      </c>
      <c r="U22" s="1" t="n">
        <f aca="false">IF(DRAWS!$D22=U$1,0,U21+1)</f>
        <v>14</v>
      </c>
      <c r="V22" s="1" t="n">
        <f aca="false">IF(DRAWS!$D22=V$1,0,V21+1)</f>
        <v>16</v>
      </c>
      <c r="W22" s="1" t="n">
        <f aca="false">IF(DRAWS!$D22=W$1,0,W21+1)</f>
        <v>18</v>
      </c>
      <c r="X22" s="1" t="n">
        <f aca="false">IF(DRAWS!$D22=X$1,0,X21+1)</f>
        <v>20</v>
      </c>
      <c r="Y22" s="1" t="n">
        <f aca="false">IF(DRAWS!$D22=Y$1,0,Y21+1)</f>
        <v>20</v>
      </c>
      <c r="Z22" s="1" t="n">
        <f aca="false">IF(DRAWS!$D22=Z$1,0,Z21+1)</f>
        <v>10</v>
      </c>
      <c r="AA22" s="1" t="n">
        <f aca="false">IF(DRAWS!$D22=AA$1,0,AA21+1)</f>
        <v>20</v>
      </c>
      <c r="AB22" s="1" t="n">
        <f aca="false">IF(DRAWS!$D22=AB$1,0,AB21+1)</f>
        <v>20</v>
      </c>
      <c r="AC22" s="1" t="n">
        <f aca="false">IF(DRAWS!$D22=AC$1,0,AC21+1)</f>
        <v>20</v>
      </c>
      <c r="AD22" s="1" t="n">
        <f aca="false">IF(DRAWS!$D22=AD$1,0,AD21+1)</f>
        <v>19</v>
      </c>
      <c r="AE22" s="1" t="n">
        <f aca="false">IF(DRAWS!$D22=AE$1,0,AE21+1)</f>
        <v>20</v>
      </c>
      <c r="AF22" s="1" t="n">
        <f aca="false">IF(DRAWS!$D22=AF$1,0,AF21+1)</f>
        <v>20</v>
      </c>
      <c r="AG22" s="1" t="n">
        <f aca="false">IF(DRAWS!$D22=AG$1,0,AG21+1)</f>
        <v>6</v>
      </c>
      <c r="AH22" s="1" t="n">
        <f aca="false">IF(DRAWS!$D22=AH$1,0,AH21+1)</f>
        <v>17</v>
      </c>
      <c r="AI22" s="1" t="n">
        <f aca="false">IF(DRAWS!$D22=AI$1,0,AI21+1)</f>
        <v>20</v>
      </c>
      <c r="AJ22" s="1" t="n">
        <f aca="false">IF(DRAWS!$D22=AJ$1,0,AJ21+1)</f>
        <v>2</v>
      </c>
    </row>
    <row r="23" customFormat="false" ht="14.9" hidden="false" customHeight="false" outlineLevel="0" collapsed="false">
      <c r="A23" s="1" t="n">
        <f aca="false">IF(DRAWS!$D23=A$1,0,A22+1)</f>
        <v>21</v>
      </c>
      <c r="B23" s="1" t="n">
        <f aca="false">IF(DRAWS!$D23=B$1,0,B22+1)</f>
        <v>21</v>
      </c>
      <c r="C23" s="1" t="n">
        <f aca="false">IF(DRAWS!$D23=C$1,0,C22+1)</f>
        <v>21</v>
      </c>
      <c r="D23" s="1" t="n">
        <f aca="false">IF(DRAWS!$D23=D$1,0,D22+1)</f>
        <v>21</v>
      </c>
      <c r="E23" s="1" t="n">
        <f aca="false">IF(DRAWS!$D23=E$1,0,E22+1)</f>
        <v>21</v>
      </c>
      <c r="F23" s="1" t="n">
        <f aca="false">IF(DRAWS!$D23=F$1,0,F22+1)</f>
        <v>21</v>
      </c>
      <c r="G23" s="1" t="n">
        <f aca="false">IF(DRAWS!$D23=G$1,0,G22+1)</f>
        <v>21</v>
      </c>
      <c r="H23" s="1" t="n">
        <f aca="false">IF(DRAWS!$D23=H$1,0,H22+1)</f>
        <v>21</v>
      </c>
      <c r="I23" s="1" t="n">
        <f aca="false">IF(DRAWS!$D23=I$1,0,I22+1)</f>
        <v>21</v>
      </c>
      <c r="J23" s="1" t="n">
        <f aca="false">IF(DRAWS!$D23=J$1,0,J22+1)</f>
        <v>21</v>
      </c>
      <c r="K23" s="1" t="n">
        <f aca="false">IF(DRAWS!$D23=K$1,0,K22+1)</f>
        <v>21</v>
      </c>
      <c r="L23" s="1" t="n">
        <f aca="false">IF(DRAWS!$D23=L$1,0,L22+1)</f>
        <v>21</v>
      </c>
      <c r="M23" s="1" t="n">
        <f aca="false">IF(DRAWS!$D23=M$1,0,M22+1)</f>
        <v>21</v>
      </c>
      <c r="N23" s="1" t="n">
        <f aca="false">IF(DRAWS!$D23=N$1,0,N22+1)</f>
        <v>21</v>
      </c>
      <c r="O23" s="1" t="n">
        <f aca="false">IF(DRAWS!$D23=O$1,0,O22+1)</f>
        <v>21</v>
      </c>
      <c r="P23" s="1" t="n">
        <f aca="false">IF(DRAWS!$D23=P$1,0,P22+1)</f>
        <v>21</v>
      </c>
      <c r="Q23" s="1" t="n">
        <f aca="false">IF(DRAWS!$D23=Q$1,0,Q22+1)</f>
        <v>21</v>
      </c>
      <c r="R23" s="1" t="n">
        <f aca="false">IF(DRAWS!$D23=R$1,0,R22+1)</f>
        <v>21</v>
      </c>
      <c r="S23" s="1" t="n">
        <f aca="false">IF(DRAWS!$D23=S$1,0,S22+1)</f>
        <v>21</v>
      </c>
      <c r="T23" s="1" t="n">
        <f aca="false">IF(DRAWS!$D23=T$1,0,T22+1)</f>
        <v>21</v>
      </c>
      <c r="U23" s="1" t="n">
        <f aca="false">IF(DRAWS!$D23=U$1,0,U22+1)</f>
        <v>15</v>
      </c>
      <c r="V23" s="1" t="n">
        <f aca="false">IF(DRAWS!$D23=V$1,0,V22+1)</f>
        <v>17</v>
      </c>
      <c r="W23" s="1" t="n">
        <f aca="false">IF(DRAWS!$D23=W$1,0,W22+1)</f>
        <v>19</v>
      </c>
      <c r="X23" s="1" t="n">
        <f aca="false">IF(DRAWS!$D23=X$1,0,X22+1)</f>
        <v>21</v>
      </c>
      <c r="Y23" s="1" t="n">
        <f aca="false">IF(DRAWS!$D23=Y$1,0,Y22+1)</f>
        <v>21</v>
      </c>
      <c r="Z23" s="1" t="n">
        <f aca="false">IF(DRAWS!$D23=Z$1,0,Z22+1)</f>
        <v>11</v>
      </c>
      <c r="AA23" s="1" t="n">
        <f aca="false">IF(DRAWS!$D23=AA$1,0,AA22+1)</f>
        <v>21</v>
      </c>
      <c r="AB23" s="1" t="n">
        <f aca="false">IF(DRAWS!$D23=AB$1,0,AB22+1)</f>
        <v>21</v>
      </c>
      <c r="AC23" s="1" t="n">
        <f aca="false">IF(DRAWS!$D23=AC$1,0,AC22+1)</f>
        <v>21</v>
      </c>
      <c r="AD23" s="1" t="n">
        <f aca="false">IF(DRAWS!$D23=AD$1,0,AD22+1)</f>
        <v>20</v>
      </c>
      <c r="AE23" s="1" t="n">
        <f aca="false">IF(DRAWS!$D23=AE$1,0,AE22+1)</f>
        <v>21</v>
      </c>
      <c r="AF23" s="1" t="n">
        <f aca="false">IF(DRAWS!$D23=AF$1,0,AF22+1)</f>
        <v>21</v>
      </c>
      <c r="AG23" s="1" t="n">
        <f aca="false">IF(DRAWS!$D23=AG$1,0,AG22+1)</f>
        <v>7</v>
      </c>
      <c r="AH23" s="1" t="n">
        <f aca="false">IF(DRAWS!$D23=AH$1,0,AH22+1)</f>
        <v>18</v>
      </c>
      <c r="AI23" s="1" t="n">
        <f aca="false">IF(DRAWS!$D23=AI$1,0,AI22+1)</f>
        <v>21</v>
      </c>
      <c r="AJ23" s="1" t="n">
        <f aca="false">IF(DRAWS!$D23=AJ$1,0,AJ22+1)</f>
        <v>3</v>
      </c>
    </row>
    <row r="24" customFormat="false" ht="14.9" hidden="false" customHeight="false" outlineLevel="0" collapsed="false">
      <c r="A24" s="1" t="n">
        <f aca="false">IF(DRAWS!$D24=A$1,0,A23+1)</f>
        <v>22</v>
      </c>
      <c r="B24" s="1" t="n">
        <f aca="false">IF(DRAWS!$D24=B$1,0,B23+1)</f>
        <v>22</v>
      </c>
      <c r="C24" s="1" t="n">
        <f aca="false">IF(DRAWS!$D24=C$1,0,C23+1)</f>
        <v>22</v>
      </c>
      <c r="D24" s="1" t="n">
        <f aca="false">IF(DRAWS!$D24=D$1,0,D23+1)</f>
        <v>22</v>
      </c>
      <c r="E24" s="1" t="n">
        <f aca="false">IF(DRAWS!$D24=E$1,0,E23+1)</f>
        <v>22</v>
      </c>
      <c r="F24" s="1" t="n">
        <f aca="false">IF(DRAWS!$D24=F$1,0,F23+1)</f>
        <v>22</v>
      </c>
      <c r="G24" s="1" t="n">
        <f aca="false">IF(DRAWS!$D24=G$1,0,G23+1)</f>
        <v>22</v>
      </c>
      <c r="H24" s="1" t="n">
        <f aca="false">IF(DRAWS!$D24=H$1,0,H23+1)</f>
        <v>22</v>
      </c>
      <c r="I24" s="1" t="n">
        <f aca="false">IF(DRAWS!$D24=I$1,0,I23+1)</f>
        <v>22</v>
      </c>
      <c r="J24" s="1" t="n">
        <f aca="false">IF(DRAWS!$D24=J$1,0,J23+1)</f>
        <v>22</v>
      </c>
      <c r="K24" s="1" t="n">
        <f aca="false">IF(DRAWS!$D24=K$1,0,K23+1)</f>
        <v>22</v>
      </c>
      <c r="L24" s="1" t="n">
        <f aca="false">IF(DRAWS!$D24=L$1,0,L23+1)</f>
        <v>22</v>
      </c>
      <c r="M24" s="1" t="n">
        <f aca="false">IF(DRAWS!$D24=M$1,0,M23+1)</f>
        <v>22</v>
      </c>
      <c r="N24" s="1" t="n">
        <f aca="false">IF(DRAWS!$D24=N$1,0,N23+1)</f>
        <v>22</v>
      </c>
      <c r="O24" s="1" t="n">
        <f aca="false">IF(DRAWS!$D24=O$1,0,O23+1)</f>
        <v>22</v>
      </c>
      <c r="P24" s="1" t="n">
        <f aca="false">IF(DRAWS!$D24=P$1,0,P23+1)</f>
        <v>22</v>
      </c>
      <c r="Q24" s="1" t="n">
        <f aca="false">IF(DRAWS!$D24=Q$1,0,Q23+1)</f>
        <v>22</v>
      </c>
      <c r="R24" s="1" t="n">
        <f aca="false">IF(DRAWS!$D24=R$1,0,R23+1)</f>
        <v>22</v>
      </c>
      <c r="S24" s="1" t="n">
        <f aca="false">IF(DRAWS!$D24=S$1,0,S23+1)</f>
        <v>22</v>
      </c>
      <c r="T24" s="1" t="n">
        <f aca="false">IF(DRAWS!$D24=T$1,0,T23+1)</f>
        <v>22</v>
      </c>
      <c r="U24" s="1" t="n">
        <f aca="false">IF(DRAWS!$D24=U$1,0,U23+1)</f>
        <v>16</v>
      </c>
      <c r="V24" s="1" t="n">
        <f aca="false">IF(DRAWS!$D24=V$1,0,V23+1)</f>
        <v>18</v>
      </c>
      <c r="W24" s="1" t="n">
        <f aca="false">IF(DRAWS!$D24=W$1,0,W23+1)</f>
        <v>20</v>
      </c>
      <c r="X24" s="1" t="n">
        <f aca="false">IF(DRAWS!$D24=X$1,0,X23+1)</f>
        <v>22</v>
      </c>
      <c r="Y24" s="1" t="n">
        <f aca="false">IF(DRAWS!$D24=Y$1,0,Y23+1)</f>
        <v>22</v>
      </c>
      <c r="Z24" s="1" t="n">
        <f aca="false">IF(DRAWS!$D24=Z$1,0,Z23+1)</f>
        <v>12</v>
      </c>
      <c r="AA24" s="1" t="n">
        <f aca="false">IF(DRAWS!$D24=AA$1,0,AA23+1)</f>
        <v>22</v>
      </c>
      <c r="AB24" s="1" t="n">
        <f aca="false">IF(DRAWS!$D24=AB$1,0,AB23+1)</f>
        <v>22</v>
      </c>
      <c r="AC24" s="1" t="n">
        <f aca="false">IF(DRAWS!$D24=AC$1,0,AC23+1)</f>
        <v>22</v>
      </c>
      <c r="AD24" s="1" t="n">
        <f aca="false">IF(DRAWS!$D24=AD$1,0,AD23+1)</f>
        <v>21</v>
      </c>
      <c r="AE24" s="1" t="n">
        <f aca="false">IF(DRAWS!$D24=AE$1,0,AE23+1)</f>
        <v>22</v>
      </c>
      <c r="AF24" s="1" t="n">
        <f aca="false">IF(DRAWS!$D24=AF$1,0,AF23+1)</f>
        <v>22</v>
      </c>
      <c r="AG24" s="1" t="n">
        <f aca="false">IF(DRAWS!$D24=AG$1,0,AG23+1)</f>
        <v>8</v>
      </c>
      <c r="AH24" s="1" t="n">
        <f aca="false">IF(DRAWS!$D24=AH$1,0,AH23+1)</f>
        <v>19</v>
      </c>
      <c r="AI24" s="1" t="n">
        <f aca="false">IF(DRAWS!$D24=AI$1,0,AI23+1)</f>
        <v>22</v>
      </c>
      <c r="AJ24" s="1" t="n">
        <f aca="false">IF(DRAWS!$D24=AJ$1,0,AJ23+1)</f>
        <v>4</v>
      </c>
    </row>
    <row r="25" customFormat="false" ht="14.9" hidden="false" customHeight="false" outlineLevel="0" collapsed="false">
      <c r="A25" s="1" t="n">
        <f aca="false">IF(DRAWS!$D25=A$1,0,A24+1)</f>
        <v>23</v>
      </c>
      <c r="B25" s="1" t="n">
        <f aca="false">IF(DRAWS!$D25=B$1,0,B24+1)</f>
        <v>23</v>
      </c>
      <c r="C25" s="1" t="n">
        <f aca="false">IF(DRAWS!$D25=C$1,0,C24+1)</f>
        <v>23</v>
      </c>
      <c r="D25" s="1" t="n">
        <f aca="false">IF(DRAWS!$D25=D$1,0,D24+1)</f>
        <v>23</v>
      </c>
      <c r="E25" s="1" t="n">
        <f aca="false">IF(DRAWS!$D25=E$1,0,E24+1)</f>
        <v>23</v>
      </c>
      <c r="F25" s="1" t="n">
        <f aca="false">IF(DRAWS!$D25=F$1,0,F24+1)</f>
        <v>23</v>
      </c>
      <c r="G25" s="1" t="n">
        <f aca="false">IF(DRAWS!$D25=G$1,0,G24+1)</f>
        <v>23</v>
      </c>
      <c r="H25" s="1" t="n">
        <f aca="false">IF(DRAWS!$D25=H$1,0,H24+1)</f>
        <v>23</v>
      </c>
      <c r="I25" s="1" t="n">
        <f aca="false">IF(DRAWS!$D25=I$1,0,I24+1)</f>
        <v>23</v>
      </c>
      <c r="J25" s="1" t="n">
        <f aca="false">IF(DRAWS!$D25=J$1,0,J24+1)</f>
        <v>23</v>
      </c>
      <c r="K25" s="1" t="n">
        <f aca="false">IF(DRAWS!$D25=K$1,0,K24+1)</f>
        <v>23</v>
      </c>
      <c r="L25" s="1" t="n">
        <f aca="false">IF(DRAWS!$D25=L$1,0,L24+1)</f>
        <v>23</v>
      </c>
      <c r="M25" s="1" t="n">
        <f aca="false">IF(DRAWS!$D25=M$1,0,M24+1)</f>
        <v>23</v>
      </c>
      <c r="N25" s="1" t="n">
        <f aca="false">IF(DRAWS!$D25=N$1,0,N24+1)</f>
        <v>23</v>
      </c>
      <c r="O25" s="1" t="n">
        <f aca="false">IF(DRAWS!$D25=O$1,0,O24+1)</f>
        <v>23</v>
      </c>
      <c r="P25" s="1" t="n">
        <f aca="false">IF(DRAWS!$D25=P$1,0,P24+1)</f>
        <v>23</v>
      </c>
      <c r="Q25" s="1" t="n">
        <f aca="false">IF(DRAWS!$D25=Q$1,0,Q24+1)</f>
        <v>23</v>
      </c>
      <c r="R25" s="1" t="n">
        <f aca="false">IF(DRAWS!$D25=R$1,0,R24+1)</f>
        <v>23</v>
      </c>
      <c r="S25" s="1" t="n">
        <f aca="false">IF(DRAWS!$D25=S$1,0,S24+1)</f>
        <v>23</v>
      </c>
      <c r="T25" s="1" t="n">
        <f aca="false">IF(DRAWS!$D25=T$1,0,T24+1)</f>
        <v>23</v>
      </c>
      <c r="U25" s="1" t="n">
        <f aca="false">IF(DRAWS!$D25=U$1,0,U24+1)</f>
        <v>17</v>
      </c>
      <c r="V25" s="1" t="n">
        <f aca="false">IF(DRAWS!$D25=V$1,0,V24+1)</f>
        <v>19</v>
      </c>
      <c r="W25" s="1" t="n">
        <f aca="false">IF(DRAWS!$D25=W$1,0,W24+1)</f>
        <v>21</v>
      </c>
      <c r="X25" s="1" t="n">
        <f aca="false">IF(DRAWS!$D25=X$1,0,X24+1)</f>
        <v>23</v>
      </c>
      <c r="Y25" s="1" t="n">
        <f aca="false">IF(DRAWS!$D25=Y$1,0,Y24+1)</f>
        <v>23</v>
      </c>
      <c r="Z25" s="1" t="n">
        <f aca="false">IF(DRAWS!$D25=Z$1,0,Z24+1)</f>
        <v>13</v>
      </c>
      <c r="AA25" s="1" t="n">
        <f aca="false">IF(DRAWS!$D25=AA$1,0,AA24+1)</f>
        <v>23</v>
      </c>
      <c r="AB25" s="1" t="n">
        <f aca="false">IF(DRAWS!$D25=AB$1,0,AB24+1)</f>
        <v>23</v>
      </c>
      <c r="AC25" s="1" t="n">
        <f aca="false">IF(DRAWS!$D25=AC$1,0,AC24+1)</f>
        <v>23</v>
      </c>
      <c r="AD25" s="1" t="n">
        <f aca="false">IF(DRAWS!$D25=AD$1,0,AD24+1)</f>
        <v>22</v>
      </c>
      <c r="AE25" s="1" t="n">
        <f aca="false">IF(DRAWS!$D25=AE$1,0,AE24+1)</f>
        <v>23</v>
      </c>
      <c r="AF25" s="1" t="n">
        <f aca="false">IF(DRAWS!$D25=AF$1,0,AF24+1)</f>
        <v>23</v>
      </c>
      <c r="AG25" s="1" t="n">
        <f aca="false">IF(DRAWS!$D25=AG$1,0,AG24+1)</f>
        <v>9</v>
      </c>
      <c r="AH25" s="1" t="n">
        <f aca="false">IF(DRAWS!$D25=AH$1,0,AH24+1)</f>
        <v>20</v>
      </c>
      <c r="AI25" s="1" t="n">
        <f aca="false">IF(DRAWS!$D25=AI$1,0,AI24+1)</f>
        <v>23</v>
      </c>
      <c r="AJ25" s="1" t="n">
        <f aca="false">IF(DRAWS!$D25=AJ$1,0,AJ24+1)</f>
        <v>5</v>
      </c>
    </row>
    <row r="26" customFormat="false" ht="14.9" hidden="false" customHeight="false" outlineLevel="0" collapsed="false">
      <c r="A26" s="1" t="n">
        <f aca="false">IF(DRAWS!$D26=A$1,0,A25+1)</f>
        <v>24</v>
      </c>
      <c r="B26" s="1" t="n">
        <f aca="false">IF(DRAWS!$D26=B$1,0,B25+1)</f>
        <v>24</v>
      </c>
      <c r="C26" s="1" t="n">
        <f aca="false">IF(DRAWS!$D26=C$1,0,C25+1)</f>
        <v>24</v>
      </c>
      <c r="D26" s="1" t="n">
        <f aca="false">IF(DRAWS!$D26=D$1,0,D25+1)</f>
        <v>24</v>
      </c>
      <c r="E26" s="1" t="n">
        <f aca="false">IF(DRAWS!$D26=E$1,0,E25+1)</f>
        <v>24</v>
      </c>
      <c r="F26" s="1" t="n">
        <f aca="false">IF(DRAWS!$D26=F$1,0,F25+1)</f>
        <v>24</v>
      </c>
      <c r="G26" s="1" t="n">
        <f aca="false">IF(DRAWS!$D26=G$1,0,G25+1)</f>
        <v>24</v>
      </c>
      <c r="H26" s="1" t="n">
        <f aca="false">IF(DRAWS!$D26=H$1,0,H25+1)</f>
        <v>24</v>
      </c>
      <c r="I26" s="1" t="n">
        <f aca="false">IF(DRAWS!$D26=I$1,0,I25+1)</f>
        <v>24</v>
      </c>
      <c r="J26" s="1" t="n">
        <f aca="false">IF(DRAWS!$D26=J$1,0,J25+1)</f>
        <v>24</v>
      </c>
      <c r="K26" s="1" t="n">
        <f aca="false">IF(DRAWS!$D26=K$1,0,K25+1)</f>
        <v>24</v>
      </c>
      <c r="L26" s="1" t="n">
        <f aca="false">IF(DRAWS!$D26=L$1,0,L25+1)</f>
        <v>24</v>
      </c>
      <c r="M26" s="1" t="n">
        <f aca="false">IF(DRAWS!$D26=M$1,0,M25+1)</f>
        <v>24</v>
      </c>
      <c r="N26" s="1" t="n">
        <f aca="false">IF(DRAWS!$D26=N$1,0,N25+1)</f>
        <v>24</v>
      </c>
      <c r="O26" s="1" t="n">
        <f aca="false">IF(DRAWS!$D26=O$1,0,O25+1)</f>
        <v>24</v>
      </c>
      <c r="P26" s="1" t="n">
        <f aca="false">IF(DRAWS!$D26=P$1,0,P25+1)</f>
        <v>24</v>
      </c>
      <c r="Q26" s="1" t="n">
        <f aca="false">IF(DRAWS!$D26=Q$1,0,Q25+1)</f>
        <v>24</v>
      </c>
      <c r="R26" s="1" t="n">
        <f aca="false">IF(DRAWS!$D26=R$1,0,R25+1)</f>
        <v>24</v>
      </c>
      <c r="S26" s="1" t="n">
        <f aca="false">IF(DRAWS!$D26=S$1,0,S25+1)</f>
        <v>24</v>
      </c>
      <c r="T26" s="1" t="n">
        <f aca="false">IF(DRAWS!$D26=T$1,0,T25+1)</f>
        <v>24</v>
      </c>
      <c r="U26" s="1" t="n">
        <f aca="false">IF(DRAWS!$D26=U$1,0,U25+1)</f>
        <v>18</v>
      </c>
      <c r="V26" s="1" t="n">
        <f aca="false">IF(DRAWS!$D26=V$1,0,V25+1)</f>
        <v>20</v>
      </c>
      <c r="W26" s="1" t="n">
        <f aca="false">IF(DRAWS!$D26=W$1,0,W25+1)</f>
        <v>22</v>
      </c>
      <c r="X26" s="1" t="n">
        <f aca="false">IF(DRAWS!$D26=X$1,0,X25+1)</f>
        <v>24</v>
      </c>
      <c r="Y26" s="1" t="n">
        <f aca="false">IF(DRAWS!$D26=Y$1,0,Y25+1)</f>
        <v>24</v>
      </c>
      <c r="Z26" s="1" t="n">
        <f aca="false">IF(DRAWS!$D26=Z$1,0,Z25+1)</f>
        <v>14</v>
      </c>
      <c r="AA26" s="1" t="n">
        <f aca="false">IF(DRAWS!$D26=AA$1,0,AA25+1)</f>
        <v>24</v>
      </c>
      <c r="AB26" s="1" t="n">
        <f aca="false">IF(DRAWS!$D26=AB$1,0,AB25+1)</f>
        <v>24</v>
      </c>
      <c r="AC26" s="1" t="n">
        <f aca="false">IF(DRAWS!$D26=AC$1,0,AC25+1)</f>
        <v>24</v>
      </c>
      <c r="AD26" s="1" t="n">
        <f aca="false">IF(DRAWS!$D26=AD$1,0,AD25+1)</f>
        <v>23</v>
      </c>
      <c r="AE26" s="1" t="n">
        <f aca="false">IF(DRAWS!$D26=AE$1,0,AE25+1)</f>
        <v>24</v>
      </c>
      <c r="AF26" s="1" t="n">
        <f aca="false">IF(DRAWS!$D26=AF$1,0,AF25+1)</f>
        <v>24</v>
      </c>
      <c r="AG26" s="1" t="n">
        <f aca="false">IF(DRAWS!$D26=AG$1,0,AG25+1)</f>
        <v>10</v>
      </c>
      <c r="AH26" s="1" t="n">
        <f aca="false">IF(DRAWS!$D26=AH$1,0,AH25+1)</f>
        <v>21</v>
      </c>
      <c r="AI26" s="1" t="n">
        <f aca="false">IF(DRAWS!$D26=AI$1,0,AI25+1)</f>
        <v>24</v>
      </c>
      <c r="AJ26" s="1" t="n">
        <f aca="false">IF(DRAWS!$D26=AJ$1,0,AJ25+1)</f>
        <v>6</v>
      </c>
    </row>
    <row r="27" customFormat="false" ht="14.9" hidden="false" customHeight="false" outlineLevel="0" collapsed="false">
      <c r="A27" s="1" t="n">
        <f aca="false">IF(DRAWS!$D27=A$1,0,A26+1)</f>
        <v>25</v>
      </c>
      <c r="B27" s="1" t="n">
        <f aca="false">IF(DRAWS!$D27=B$1,0,B26+1)</f>
        <v>25</v>
      </c>
      <c r="C27" s="1" t="n">
        <f aca="false">IF(DRAWS!$D27=C$1,0,C26+1)</f>
        <v>25</v>
      </c>
      <c r="D27" s="1" t="n">
        <f aca="false">IF(DRAWS!$D27=D$1,0,D26+1)</f>
        <v>25</v>
      </c>
      <c r="E27" s="1" t="n">
        <f aca="false">IF(DRAWS!$D27=E$1,0,E26+1)</f>
        <v>25</v>
      </c>
      <c r="F27" s="1" t="n">
        <f aca="false">IF(DRAWS!$D27=F$1,0,F26+1)</f>
        <v>25</v>
      </c>
      <c r="G27" s="1" t="n">
        <f aca="false">IF(DRAWS!$D27=G$1,0,G26+1)</f>
        <v>25</v>
      </c>
      <c r="H27" s="1" t="n">
        <f aca="false">IF(DRAWS!$D27=H$1,0,H26+1)</f>
        <v>25</v>
      </c>
      <c r="I27" s="1" t="n">
        <f aca="false">IF(DRAWS!$D27=I$1,0,I26+1)</f>
        <v>25</v>
      </c>
      <c r="J27" s="1" t="n">
        <f aca="false">IF(DRAWS!$D27=J$1,0,J26+1)</f>
        <v>25</v>
      </c>
      <c r="K27" s="1" t="n">
        <f aca="false">IF(DRAWS!$D27=K$1,0,K26+1)</f>
        <v>25</v>
      </c>
      <c r="L27" s="1" t="n">
        <f aca="false">IF(DRAWS!$D27=L$1,0,L26+1)</f>
        <v>25</v>
      </c>
      <c r="M27" s="1" t="n">
        <f aca="false">IF(DRAWS!$D27=M$1,0,M26+1)</f>
        <v>25</v>
      </c>
      <c r="N27" s="1" t="n">
        <f aca="false">IF(DRAWS!$D27=N$1,0,N26+1)</f>
        <v>25</v>
      </c>
      <c r="O27" s="1" t="n">
        <f aca="false">IF(DRAWS!$D27=O$1,0,O26+1)</f>
        <v>25</v>
      </c>
      <c r="P27" s="1" t="n">
        <f aca="false">IF(DRAWS!$D27=P$1,0,P26+1)</f>
        <v>25</v>
      </c>
      <c r="Q27" s="1" t="n">
        <f aca="false">IF(DRAWS!$D27=Q$1,0,Q26+1)</f>
        <v>25</v>
      </c>
      <c r="R27" s="1" t="n">
        <f aca="false">IF(DRAWS!$D27=R$1,0,R26+1)</f>
        <v>25</v>
      </c>
      <c r="S27" s="1" t="n">
        <f aca="false">IF(DRAWS!$D27=S$1,0,S26+1)</f>
        <v>25</v>
      </c>
      <c r="T27" s="1" t="n">
        <f aca="false">IF(DRAWS!$D27=T$1,0,T26+1)</f>
        <v>25</v>
      </c>
      <c r="U27" s="1" t="n">
        <f aca="false">IF(DRAWS!$D27=U$1,0,U26+1)</f>
        <v>19</v>
      </c>
      <c r="V27" s="1" t="n">
        <f aca="false">IF(DRAWS!$D27=V$1,0,V26+1)</f>
        <v>21</v>
      </c>
      <c r="W27" s="1" t="n">
        <f aca="false">IF(DRAWS!$D27=W$1,0,W26+1)</f>
        <v>23</v>
      </c>
      <c r="X27" s="1" t="n">
        <f aca="false">IF(DRAWS!$D27=X$1,0,X26+1)</f>
        <v>25</v>
      </c>
      <c r="Y27" s="1" t="n">
        <f aca="false">IF(DRAWS!$D27=Y$1,0,Y26+1)</f>
        <v>25</v>
      </c>
      <c r="Z27" s="1" t="n">
        <f aca="false">IF(DRAWS!$D27=Z$1,0,Z26+1)</f>
        <v>15</v>
      </c>
      <c r="AA27" s="1" t="n">
        <f aca="false">IF(DRAWS!$D27=AA$1,0,AA26+1)</f>
        <v>25</v>
      </c>
      <c r="AB27" s="1" t="n">
        <f aca="false">IF(DRAWS!$D27=AB$1,0,AB26+1)</f>
        <v>25</v>
      </c>
      <c r="AC27" s="1" t="n">
        <f aca="false">IF(DRAWS!$D27=AC$1,0,AC26+1)</f>
        <v>25</v>
      </c>
      <c r="AD27" s="1" t="n">
        <f aca="false">IF(DRAWS!$D27=AD$1,0,AD26+1)</f>
        <v>24</v>
      </c>
      <c r="AE27" s="1" t="n">
        <f aca="false">IF(DRAWS!$D27=AE$1,0,AE26+1)</f>
        <v>25</v>
      </c>
      <c r="AF27" s="1" t="n">
        <f aca="false">IF(DRAWS!$D27=AF$1,0,AF26+1)</f>
        <v>25</v>
      </c>
      <c r="AG27" s="1" t="n">
        <f aca="false">IF(DRAWS!$D27=AG$1,0,AG26+1)</f>
        <v>11</v>
      </c>
      <c r="AH27" s="1" t="n">
        <f aca="false">IF(DRAWS!$D27=AH$1,0,AH26+1)</f>
        <v>22</v>
      </c>
      <c r="AI27" s="1" t="n">
        <f aca="false">IF(DRAWS!$D27=AI$1,0,AI26+1)</f>
        <v>25</v>
      </c>
      <c r="AJ27" s="1" t="n">
        <f aca="false">IF(DRAWS!$D27=AJ$1,0,AJ26+1)</f>
        <v>7</v>
      </c>
    </row>
    <row r="28" customFormat="false" ht="14.9" hidden="false" customHeight="false" outlineLevel="0" collapsed="false">
      <c r="A28" s="1" t="n">
        <f aca="false">IF(DRAWS!$D28=A$1,0,A27+1)</f>
        <v>26</v>
      </c>
      <c r="B28" s="1" t="n">
        <f aca="false">IF(DRAWS!$D28=B$1,0,B27+1)</f>
        <v>26</v>
      </c>
      <c r="C28" s="1" t="n">
        <f aca="false">IF(DRAWS!$D28=C$1,0,C27+1)</f>
        <v>26</v>
      </c>
      <c r="D28" s="1" t="n">
        <f aca="false">IF(DRAWS!$D28=D$1,0,D27+1)</f>
        <v>26</v>
      </c>
      <c r="E28" s="1" t="n">
        <f aca="false">IF(DRAWS!$D28=E$1,0,E27+1)</f>
        <v>26</v>
      </c>
      <c r="F28" s="1" t="n">
        <f aca="false">IF(DRAWS!$D28=F$1,0,F27+1)</f>
        <v>26</v>
      </c>
      <c r="G28" s="1" t="n">
        <f aca="false">IF(DRAWS!$D28=G$1,0,G27+1)</f>
        <v>26</v>
      </c>
      <c r="H28" s="1" t="n">
        <f aca="false">IF(DRAWS!$D28=H$1,0,H27+1)</f>
        <v>26</v>
      </c>
      <c r="I28" s="1" t="n">
        <f aca="false">IF(DRAWS!$D28=I$1,0,I27+1)</f>
        <v>26</v>
      </c>
      <c r="J28" s="1" t="n">
        <f aca="false">IF(DRAWS!$D28=J$1,0,J27+1)</f>
        <v>26</v>
      </c>
      <c r="K28" s="1" t="n">
        <f aca="false">IF(DRAWS!$D28=K$1,0,K27+1)</f>
        <v>26</v>
      </c>
      <c r="L28" s="1" t="n">
        <f aca="false">IF(DRAWS!$D28=L$1,0,L27+1)</f>
        <v>26</v>
      </c>
      <c r="M28" s="1" t="n">
        <f aca="false">IF(DRAWS!$D28=M$1,0,M27+1)</f>
        <v>26</v>
      </c>
      <c r="N28" s="1" t="n">
        <f aca="false">IF(DRAWS!$D28=N$1,0,N27+1)</f>
        <v>26</v>
      </c>
      <c r="O28" s="1" t="n">
        <f aca="false">IF(DRAWS!$D28=O$1,0,O27+1)</f>
        <v>26</v>
      </c>
      <c r="P28" s="1" t="n">
        <f aca="false">IF(DRAWS!$D28=P$1,0,P27+1)</f>
        <v>26</v>
      </c>
      <c r="Q28" s="1" t="n">
        <f aca="false">IF(DRAWS!$D28=Q$1,0,Q27+1)</f>
        <v>26</v>
      </c>
      <c r="R28" s="1" t="n">
        <f aca="false">IF(DRAWS!$D28=R$1,0,R27+1)</f>
        <v>26</v>
      </c>
      <c r="S28" s="1" t="n">
        <f aca="false">IF(DRAWS!$D28=S$1,0,S27+1)</f>
        <v>26</v>
      </c>
      <c r="T28" s="1" t="n">
        <f aca="false">IF(DRAWS!$D28=T$1,0,T27+1)</f>
        <v>26</v>
      </c>
      <c r="U28" s="1" t="n">
        <f aca="false">IF(DRAWS!$D28=U$1,0,U27+1)</f>
        <v>20</v>
      </c>
      <c r="V28" s="1" t="n">
        <f aca="false">IF(DRAWS!$D28=V$1,0,V27+1)</f>
        <v>22</v>
      </c>
      <c r="W28" s="1" t="n">
        <f aca="false">IF(DRAWS!$D28=W$1,0,W27+1)</f>
        <v>24</v>
      </c>
      <c r="X28" s="1" t="n">
        <f aca="false">IF(DRAWS!$D28=X$1,0,X27+1)</f>
        <v>26</v>
      </c>
      <c r="Y28" s="1" t="n">
        <f aca="false">IF(DRAWS!$D28=Y$1,0,Y27+1)</f>
        <v>26</v>
      </c>
      <c r="Z28" s="1" t="n">
        <f aca="false">IF(DRAWS!$D28=Z$1,0,Z27+1)</f>
        <v>16</v>
      </c>
      <c r="AA28" s="1" t="n">
        <f aca="false">IF(DRAWS!$D28=AA$1,0,AA27+1)</f>
        <v>26</v>
      </c>
      <c r="AB28" s="1" t="n">
        <f aca="false">IF(DRAWS!$D28=AB$1,0,AB27+1)</f>
        <v>26</v>
      </c>
      <c r="AC28" s="1" t="n">
        <f aca="false">IF(DRAWS!$D28=AC$1,0,AC27+1)</f>
        <v>26</v>
      </c>
      <c r="AD28" s="1" t="n">
        <f aca="false">IF(DRAWS!$D28=AD$1,0,AD27+1)</f>
        <v>25</v>
      </c>
      <c r="AE28" s="1" t="n">
        <f aca="false">IF(DRAWS!$D28=AE$1,0,AE27+1)</f>
        <v>26</v>
      </c>
      <c r="AF28" s="1" t="n">
        <f aca="false">IF(DRAWS!$D28=AF$1,0,AF27+1)</f>
        <v>26</v>
      </c>
      <c r="AG28" s="1" t="n">
        <f aca="false">IF(DRAWS!$D28=AG$1,0,AG27+1)</f>
        <v>12</v>
      </c>
      <c r="AH28" s="1" t="n">
        <f aca="false">IF(DRAWS!$D28=AH$1,0,AH27+1)</f>
        <v>23</v>
      </c>
      <c r="AI28" s="1" t="n">
        <f aca="false">IF(DRAWS!$D28=AI$1,0,AI27+1)</f>
        <v>26</v>
      </c>
      <c r="AJ28" s="1" t="n">
        <f aca="false">IF(DRAWS!$D28=AJ$1,0,AJ27+1)</f>
        <v>8</v>
      </c>
    </row>
    <row r="29" customFormat="false" ht="14.9" hidden="false" customHeight="false" outlineLevel="0" collapsed="false">
      <c r="A29" s="1" t="n">
        <f aca="false">IF(DRAWS!$D29=A$1,0,A28+1)</f>
        <v>27</v>
      </c>
      <c r="B29" s="1" t="n">
        <f aca="false">IF(DRAWS!$D29=B$1,0,B28+1)</f>
        <v>27</v>
      </c>
      <c r="C29" s="1" t="n">
        <f aca="false">IF(DRAWS!$D29=C$1,0,C28+1)</f>
        <v>27</v>
      </c>
      <c r="D29" s="1" t="n">
        <f aca="false">IF(DRAWS!$D29=D$1,0,D28+1)</f>
        <v>27</v>
      </c>
      <c r="E29" s="1" t="n">
        <f aca="false">IF(DRAWS!$D29=E$1,0,E28+1)</f>
        <v>27</v>
      </c>
      <c r="F29" s="1" t="n">
        <f aca="false">IF(DRAWS!$D29=F$1,0,F28+1)</f>
        <v>27</v>
      </c>
      <c r="G29" s="1" t="n">
        <f aca="false">IF(DRAWS!$D29=G$1,0,G28+1)</f>
        <v>27</v>
      </c>
      <c r="H29" s="1" t="n">
        <f aca="false">IF(DRAWS!$D29=H$1,0,H28+1)</f>
        <v>27</v>
      </c>
      <c r="I29" s="1" t="n">
        <f aca="false">IF(DRAWS!$D29=I$1,0,I28+1)</f>
        <v>27</v>
      </c>
      <c r="J29" s="1" t="n">
        <f aca="false">IF(DRAWS!$D29=J$1,0,J28+1)</f>
        <v>27</v>
      </c>
      <c r="K29" s="1" t="n">
        <f aca="false">IF(DRAWS!$D29=K$1,0,K28+1)</f>
        <v>27</v>
      </c>
      <c r="L29" s="1" t="n">
        <f aca="false">IF(DRAWS!$D29=L$1,0,L28+1)</f>
        <v>27</v>
      </c>
      <c r="M29" s="1" t="n">
        <f aca="false">IF(DRAWS!$D29=M$1,0,M28+1)</f>
        <v>27</v>
      </c>
      <c r="N29" s="1" t="n">
        <f aca="false">IF(DRAWS!$D29=N$1,0,N28+1)</f>
        <v>27</v>
      </c>
      <c r="O29" s="1" t="n">
        <f aca="false">IF(DRAWS!$D29=O$1,0,O28+1)</f>
        <v>27</v>
      </c>
      <c r="P29" s="1" t="n">
        <f aca="false">IF(DRAWS!$D29=P$1,0,P28+1)</f>
        <v>27</v>
      </c>
      <c r="Q29" s="1" t="n">
        <f aca="false">IF(DRAWS!$D29=Q$1,0,Q28+1)</f>
        <v>27</v>
      </c>
      <c r="R29" s="1" t="n">
        <f aca="false">IF(DRAWS!$D29=R$1,0,R28+1)</f>
        <v>27</v>
      </c>
      <c r="S29" s="1" t="n">
        <f aca="false">IF(DRAWS!$D29=S$1,0,S28+1)</f>
        <v>27</v>
      </c>
      <c r="T29" s="1" t="n">
        <f aca="false">IF(DRAWS!$D29=T$1,0,T28+1)</f>
        <v>27</v>
      </c>
      <c r="U29" s="1" t="n">
        <f aca="false">IF(DRAWS!$D29=U$1,0,U28+1)</f>
        <v>21</v>
      </c>
      <c r="V29" s="1" t="n">
        <f aca="false">IF(DRAWS!$D29=V$1,0,V28+1)</f>
        <v>23</v>
      </c>
      <c r="W29" s="1" t="n">
        <f aca="false">IF(DRAWS!$D29=W$1,0,W28+1)</f>
        <v>25</v>
      </c>
      <c r="X29" s="1" t="n">
        <f aca="false">IF(DRAWS!$D29=X$1,0,X28+1)</f>
        <v>27</v>
      </c>
      <c r="Y29" s="1" t="n">
        <f aca="false">IF(DRAWS!$D29=Y$1,0,Y28+1)</f>
        <v>27</v>
      </c>
      <c r="Z29" s="1" t="n">
        <f aca="false">IF(DRAWS!$D29=Z$1,0,Z28+1)</f>
        <v>17</v>
      </c>
      <c r="AA29" s="1" t="n">
        <f aca="false">IF(DRAWS!$D29=AA$1,0,AA28+1)</f>
        <v>27</v>
      </c>
      <c r="AB29" s="1" t="n">
        <f aca="false">IF(DRAWS!$D29=AB$1,0,AB28+1)</f>
        <v>27</v>
      </c>
      <c r="AC29" s="1" t="n">
        <f aca="false">IF(DRAWS!$D29=AC$1,0,AC28+1)</f>
        <v>27</v>
      </c>
      <c r="AD29" s="1" t="n">
        <f aca="false">IF(DRAWS!$D29=AD$1,0,AD28+1)</f>
        <v>26</v>
      </c>
      <c r="AE29" s="1" t="n">
        <f aca="false">IF(DRAWS!$D29=AE$1,0,AE28+1)</f>
        <v>27</v>
      </c>
      <c r="AF29" s="1" t="n">
        <f aca="false">IF(DRAWS!$D29=AF$1,0,AF28+1)</f>
        <v>27</v>
      </c>
      <c r="AG29" s="1" t="n">
        <f aca="false">IF(DRAWS!$D29=AG$1,0,AG28+1)</f>
        <v>13</v>
      </c>
      <c r="AH29" s="1" t="n">
        <f aca="false">IF(DRAWS!$D29=AH$1,0,AH28+1)</f>
        <v>24</v>
      </c>
      <c r="AI29" s="1" t="n">
        <f aca="false">IF(DRAWS!$D29=AI$1,0,AI28+1)</f>
        <v>27</v>
      </c>
      <c r="AJ29" s="1" t="n">
        <f aca="false">IF(DRAWS!$D29=AJ$1,0,AJ28+1)</f>
        <v>9</v>
      </c>
    </row>
    <row r="30" customFormat="false" ht="14.9" hidden="false" customHeight="false" outlineLevel="0" collapsed="false">
      <c r="A30" s="1" t="n">
        <f aca="false">IF(DRAWS!$D30=A$1,0,A29+1)</f>
        <v>28</v>
      </c>
      <c r="B30" s="1" t="n">
        <f aca="false">IF(DRAWS!$D30=B$1,0,B29+1)</f>
        <v>28</v>
      </c>
      <c r="C30" s="1" t="n">
        <f aca="false">IF(DRAWS!$D30=C$1,0,C29+1)</f>
        <v>28</v>
      </c>
      <c r="D30" s="1" t="n">
        <f aca="false">IF(DRAWS!$D30=D$1,0,D29+1)</f>
        <v>28</v>
      </c>
      <c r="E30" s="1" t="n">
        <f aca="false">IF(DRAWS!$D30=E$1,0,E29+1)</f>
        <v>28</v>
      </c>
      <c r="F30" s="1" t="n">
        <f aca="false">IF(DRAWS!$D30=F$1,0,F29+1)</f>
        <v>28</v>
      </c>
      <c r="G30" s="1" t="n">
        <f aca="false">IF(DRAWS!$D30=G$1,0,G29+1)</f>
        <v>28</v>
      </c>
      <c r="H30" s="1" t="n">
        <f aca="false">IF(DRAWS!$D30=H$1,0,H29+1)</f>
        <v>28</v>
      </c>
      <c r="I30" s="1" t="n">
        <f aca="false">IF(DRAWS!$D30=I$1,0,I29+1)</f>
        <v>28</v>
      </c>
      <c r="J30" s="1" t="n">
        <f aca="false">IF(DRAWS!$D30=J$1,0,J29+1)</f>
        <v>28</v>
      </c>
      <c r="K30" s="1" t="n">
        <f aca="false">IF(DRAWS!$D30=K$1,0,K29+1)</f>
        <v>28</v>
      </c>
      <c r="L30" s="1" t="n">
        <f aca="false">IF(DRAWS!$D30=L$1,0,L29+1)</f>
        <v>28</v>
      </c>
      <c r="M30" s="1" t="n">
        <f aca="false">IF(DRAWS!$D30=M$1,0,M29+1)</f>
        <v>28</v>
      </c>
      <c r="N30" s="1" t="n">
        <f aca="false">IF(DRAWS!$D30=N$1,0,N29+1)</f>
        <v>28</v>
      </c>
      <c r="O30" s="1" t="n">
        <f aca="false">IF(DRAWS!$D30=O$1,0,O29+1)</f>
        <v>28</v>
      </c>
      <c r="P30" s="1" t="n">
        <f aca="false">IF(DRAWS!$D30=P$1,0,P29+1)</f>
        <v>28</v>
      </c>
      <c r="Q30" s="1" t="n">
        <f aca="false">IF(DRAWS!$D30=Q$1,0,Q29+1)</f>
        <v>28</v>
      </c>
      <c r="R30" s="1" t="n">
        <f aca="false">IF(DRAWS!$D30=R$1,0,R29+1)</f>
        <v>28</v>
      </c>
      <c r="S30" s="1" t="n">
        <f aca="false">IF(DRAWS!$D30=S$1,0,S29+1)</f>
        <v>28</v>
      </c>
      <c r="T30" s="1" t="n">
        <f aca="false">IF(DRAWS!$D30=T$1,0,T29+1)</f>
        <v>28</v>
      </c>
      <c r="U30" s="1" t="n">
        <f aca="false">IF(DRAWS!$D30=U$1,0,U29+1)</f>
        <v>22</v>
      </c>
      <c r="V30" s="1" t="n">
        <f aca="false">IF(DRAWS!$D30=V$1,0,V29+1)</f>
        <v>24</v>
      </c>
      <c r="W30" s="1" t="n">
        <f aca="false">IF(DRAWS!$D30=W$1,0,W29+1)</f>
        <v>26</v>
      </c>
      <c r="X30" s="1" t="n">
        <f aca="false">IF(DRAWS!$D30=X$1,0,X29+1)</f>
        <v>28</v>
      </c>
      <c r="Y30" s="1" t="n">
        <f aca="false">IF(DRAWS!$D30=Y$1,0,Y29+1)</f>
        <v>28</v>
      </c>
      <c r="Z30" s="1" t="n">
        <f aca="false">IF(DRAWS!$D30=Z$1,0,Z29+1)</f>
        <v>18</v>
      </c>
      <c r="AA30" s="1" t="n">
        <f aca="false">IF(DRAWS!$D30=AA$1,0,AA29+1)</f>
        <v>28</v>
      </c>
      <c r="AB30" s="1" t="n">
        <f aca="false">IF(DRAWS!$D30=AB$1,0,AB29+1)</f>
        <v>28</v>
      </c>
      <c r="AC30" s="1" t="n">
        <f aca="false">IF(DRAWS!$D30=AC$1,0,AC29+1)</f>
        <v>28</v>
      </c>
      <c r="AD30" s="1" t="n">
        <f aca="false">IF(DRAWS!$D30=AD$1,0,AD29+1)</f>
        <v>27</v>
      </c>
      <c r="AE30" s="1" t="n">
        <f aca="false">IF(DRAWS!$D30=AE$1,0,AE29+1)</f>
        <v>28</v>
      </c>
      <c r="AF30" s="1" t="n">
        <f aca="false">IF(DRAWS!$D30=AF$1,0,AF29+1)</f>
        <v>28</v>
      </c>
      <c r="AG30" s="1" t="n">
        <f aca="false">IF(DRAWS!$D30=AG$1,0,AG29+1)</f>
        <v>14</v>
      </c>
      <c r="AH30" s="1" t="n">
        <f aca="false">IF(DRAWS!$D30=AH$1,0,AH29+1)</f>
        <v>25</v>
      </c>
      <c r="AI30" s="1" t="n">
        <f aca="false">IF(DRAWS!$D30=AI$1,0,AI29+1)</f>
        <v>28</v>
      </c>
      <c r="AJ30" s="1" t="n">
        <f aca="false">IF(DRAWS!$D30=AJ$1,0,AJ29+1)</f>
        <v>10</v>
      </c>
    </row>
    <row r="31" customFormat="false" ht="14.9" hidden="false" customHeight="false" outlineLevel="0" collapsed="false">
      <c r="A31" s="1" t="n">
        <f aca="false">IF(DRAWS!$D31=A$1,0,A30+1)</f>
        <v>29</v>
      </c>
      <c r="B31" s="1" t="n">
        <f aca="false">IF(DRAWS!$D31=B$1,0,B30+1)</f>
        <v>29</v>
      </c>
      <c r="C31" s="1" t="n">
        <f aca="false">IF(DRAWS!$D31=C$1,0,C30+1)</f>
        <v>29</v>
      </c>
      <c r="D31" s="1" t="n">
        <f aca="false">IF(DRAWS!$D31=D$1,0,D30+1)</f>
        <v>29</v>
      </c>
      <c r="E31" s="1" t="n">
        <f aca="false">IF(DRAWS!$D31=E$1,0,E30+1)</f>
        <v>29</v>
      </c>
      <c r="F31" s="1" t="n">
        <f aca="false">IF(DRAWS!$D31=F$1,0,F30+1)</f>
        <v>29</v>
      </c>
      <c r="G31" s="1" t="n">
        <f aca="false">IF(DRAWS!$D31=G$1,0,G30+1)</f>
        <v>29</v>
      </c>
      <c r="H31" s="1" t="n">
        <f aca="false">IF(DRAWS!$D31=H$1,0,H30+1)</f>
        <v>29</v>
      </c>
      <c r="I31" s="1" t="n">
        <f aca="false">IF(DRAWS!$D31=I$1,0,I30+1)</f>
        <v>29</v>
      </c>
      <c r="J31" s="1" t="n">
        <f aca="false">IF(DRAWS!$D31=J$1,0,J30+1)</f>
        <v>29</v>
      </c>
      <c r="K31" s="1" t="n">
        <f aca="false">IF(DRAWS!$D31=K$1,0,K30+1)</f>
        <v>29</v>
      </c>
      <c r="L31" s="1" t="n">
        <f aca="false">IF(DRAWS!$D31=L$1,0,L30+1)</f>
        <v>29</v>
      </c>
      <c r="M31" s="1" t="n">
        <f aca="false">IF(DRAWS!$D31=M$1,0,M30+1)</f>
        <v>29</v>
      </c>
      <c r="N31" s="1" t="n">
        <f aca="false">IF(DRAWS!$D31=N$1,0,N30+1)</f>
        <v>29</v>
      </c>
      <c r="O31" s="1" t="n">
        <f aca="false">IF(DRAWS!$D31=O$1,0,O30+1)</f>
        <v>29</v>
      </c>
      <c r="P31" s="1" t="n">
        <f aca="false">IF(DRAWS!$D31=P$1,0,P30+1)</f>
        <v>29</v>
      </c>
      <c r="Q31" s="1" t="n">
        <f aca="false">IF(DRAWS!$D31=Q$1,0,Q30+1)</f>
        <v>29</v>
      </c>
      <c r="R31" s="1" t="n">
        <f aca="false">IF(DRAWS!$D31=R$1,0,R30+1)</f>
        <v>29</v>
      </c>
      <c r="S31" s="1" t="n">
        <f aca="false">IF(DRAWS!$D31=S$1,0,S30+1)</f>
        <v>29</v>
      </c>
      <c r="T31" s="1" t="n">
        <f aca="false">IF(DRAWS!$D31=T$1,0,T30+1)</f>
        <v>29</v>
      </c>
      <c r="U31" s="1" t="n">
        <f aca="false">IF(DRAWS!$D31=U$1,0,U30+1)</f>
        <v>23</v>
      </c>
      <c r="V31" s="1" t="n">
        <f aca="false">IF(DRAWS!$D31=V$1,0,V30+1)</f>
        <v>25</v>
      </c>
      <c r="W31" s="1" t="n">
        <f aca="false">IF(DRAWS!$D31=W$1,0,W30+1)</f>
        <v>27</v>
      </c>
      <c r="X31" s="1" t="n">
        <f aca="false">IF(DRAWS!$D31=X$1,0,X30+1)</f>
        <v>29</v>
      </c>
      <c r="Y31" s="1" t="n">
        <f aca="false">IF(DRAWS!$D31=Y$1,0,Y30+1)</f>
        <v>29</v>
      </c>
      <c r="Z31" s="1" t="n">
        <f aca="false">IF(DRAWS!$D31=Z$1,0,Z30+1)</f>
        <v>19</v>
      </c>
      <c r="AA31" s="1" t="n">
        <f aca="false">IF(DRAWS!$D31=AA$1,0,AA30+1)</f>
        <v>29</v>
      </c>
      <c r="AB31" s="1" t="n">
        <f aca="false">IF(DRAWS!$D31=AB$1,0,AB30+1)</f>
        <v>29</v>
      </c>
      <c r="AC31" s="1" t="n">
        <f aca="false">IF(DRAWS!$D31=AC$1,0,AC30+1)</f>
        <v>29</v>
      </c>
      <c r="AD31" s="1" t="n">
        <f aca="false">IF(DRAWS!$D31=AD$1,0,AD30+1)</f>
        <v>28</v>
      </c>
      <c r="AE31" s="1" t="n">
        <f aca="false">IF(DRAWS!$D31=AE$1,0,AE30+1)</f>
        <v>29</v>
      </c>
      <c r="AF31" s="1" t="n">
        <f aca="false">IF(DRAWS!$D31=AF$1,0,AF30+1)</f>
        <v>29</v>
      </c>
      <c r="AG31" s="1" t="n">
        <f aca="false">IF(DRAWS!$D31=AG$1,0,AG30+1)</f>
        <v>15</v>
      </c>
      <c r="AH31" s="1" t="n">
        <f aca="false">IF(DRAWS!$D31=AH$1,0,AH30+1)</f>
        <v>26</v>
      </c>
      <c r="AI31" s="1" t="n">
        <f aca="false">IF(DRAWS!$D31=AI$1,0,AI30+1)</f>
        <v>29</v>
      </c>
      <c r="AJ31" s="1" t="n">
        <f aca="false">IF(DRAWS!$D31=AJ$1,0,AJ30+1)</f>
        <v>11</v>
      </c>
    </row>
    <row r="32" customFormat="false" ht="14.9" hidden="false" customHeight="false" outlineLevel="0" collapsed="false">
      <c r="A32" s="1" t="n">
        <f aca="false">IF(DRAWS!$D32=A$1,0,A31+1)</f>
        <v>30</v>
      </c>
      <c r="B32" s="1" t="n">
        <f aca="false">IF(DRAWS!$D32=B$1,0,B31+1)</f>
        <v>30</v>
      </c>
      <c r="C32" s="1" t="n">
        <f aca="false">IF(DRAWS!$D32=C$1,0,C31+1)</f>
        <v>30</v>
      </c>
      <c r="D32" s="1" t="n">
        <f aca="false">IF(DRAWS!$D32=D$1,0,D31+1)</f>
        <v>30</v>
      </c>
      <c r="E32" s="1" t="n">
        <f aca="false">IF(DRAWS!$D32=E$1,0,E31+1)</f>
        <v>30</v>
      </c>
      <c r="F32" s="1" t="n">
        <f aca="false">IF(DRAWS!$D32=F$1,0,F31+1)</f>
        <v>30</v>
      </c>
      <c r="G32" s="1" t="n">
        <f aca="false">IF(DRAWS!$D32=G$1,0,G31+1)</f>
        <v>30</v>
      </c>
      <c r="H32" s="1" t="n">
        <f aca="false">IF(DRAWS!$D32=H$1,0,H31+1)</f>
        <v>30</v>
      </c>
      <c r="I32" s="1" t="n">
        <f aca="false">IF(DRAWS!$D32=I$1,0,I31+1)</f>
        <v>30</v>
      </c>
      <c r="J32" s="1" t="n">
        <f aca="false">IF(DRAWS!$D32=J$1,0,J31+1)</f>
        <v>30</v>
      </c>
      <c r="K32" s="1" t="n">
        <f aca="false">IF(DRAWS!$D32=K$1,0,K31+1)</f>
        <v>30</v>
      </c>
      <c r="L32" s="1" t="n">
        <f aca="false">IF(DRAWS!$D32=L$1,0,L31+1)</f>
        <v>30</v>
      </c>
      <c r="M32" s="1" t="n">
        <f aca="false">IF(DRAWS!$D32=M$1,0,M31+1)</f>
        <v>30</v>
      </c>
      <c r="N32" s="1" t="n">
        <f aca="false">IF(DRAWS!$D32=N$1,0,N31+1)</f>
        <v>30</v>
      </c>
      <c r="O32" s="1" t="n">
        <f aca="false">IF(DRAWS!$D32=O$1,0,O31+1)</f>
        <v>30</v>
      </c>
      <c r="P32" s="1" t="n">
        <f aca="false">IF(DRAWS!$D32=P$1,0,P31+1)</f>
        <v>30</v>
      </c>
      <c r="Q32" s="1" t="n">
        <f aca="false">IF(DRAWS!$D32=Q$1,0,Q31+1)</f>
        <v>30</v>
      </c>
      <c r="R32" s="1" t="n">
        <f aca="false">IF(DRAWS!$D32=R$1,0,R31+1)</f>
        <v>30</v>
      </c>
      <c r="S32" s="1" t="n">
        <f aca="false">IF(DRAWS!$D32=S$1,0,S31+1)</f>
        <v>30</v>
      </c>
      <c r="T32" s="1" t="n">
        <f aca="false">IF(DRAWS!$D32=T$1,0,T31+1)</f>
        <v>30</v>
      </c>
      <c r="U32" s="1" t="n">
        <f aca="false">IF(DRAWS!$D32=U$1,0,U31+1)</f>
        <v>24</v>
      </c>
      <c r="V32" s="1" t="n">
        <f aca="false">IF(DRAWS!$D32=V$1,0,V31+1)</f>
        <v>26</v>
      </c>
      <c r="W32" s="1" t="n">
        <f aca="false">IF(DRAWS!$D32=W$1,0,W31+1)</f>
        <v>28</v>
      </c>
      <c r="X32" s="1" t="n">
        <f aca="false">IF(DRAWS!$D32=X$1,0,X31+1)</f>
        <v>30</v>
      </c>
      <c r="Y32" s="1" t="n">
        <f aca="false">IF(DRAWS!$D32=Y$1,0,Y31+1)</f>
        <v>30</v>
      </c>
      <c r="Z32" s="1" t="n">
        <f aca="false">IF(DRAWS!$D32=Z$1,0,Z31+1)</f>
        <v>20</v>
      </c>
      <c r="AA32" s="1" t="n">
        <f aca="false">IF(DRAWS!$D32=AA$1,0,AA31+1)</f>
        <v>30</v>
      </c>
      <c r="AB32" s="1" t="n">
        <f aca="false">IF(DRAWS!$D32=AB$1,0,AB31+1)</f>
        <v>30</v>
      </c>
      <c r="AC32" s="1" t="n">
        <f aca="false">IF(DRAWS!$D32=AC$1,0,AC31+1)</f>
        <v>30</v>
      </c>
      <c r="AD32" s="1" t="n">
        <f aca="false">IF(DRAWS!$D32=AD$1,0,AD31+1)</f>
        <v>29</v>
      </c>
      <c r="AE32" s="1" t="n">
        <f aca="false">IF(DRAWS!$D32=AE$1,0,AE31+1)</f>
        <v>30</v>
      </c>
      <c r="AF32" s="1" t="n">
        <f aca="false">IF(DRAWS!$D32=AF$1,0,AF31+1)</f>
        <v>30</v>
      </c>
      <c r="AG32" s="1" t="n">
        <f aca="false">IF(DRAWS!$D32=AG$1,0,AG31+1)</f>
        <v>16</v>
      </c>
      <c r="AH32" s="1" t="n">
        <f aca="false">IF(DRAWS!$D32=AH$1,0,AH31+1)</f>
        <v>27</v>
      </c>
      <c r="AI32" s="1" t="n">
        <f aca="false">IF(DRAWS!$D32=AI$1,0,AI31+1)</f>
        <v>30</v>
      </c>
      <c r="AJ32" s="1" t="n">
        <f aca="false">IF(DRAWS!$D32=AJ$1,0,AJ31+1)</f>
        <v>12</v>
      </c>
    </row>
    <row r="33" customFormat="false" ht="14.9" hidden="false" customHeight="false" outlineLevel="0" collapsed="false">
      <c r="A33" s="1" t="n">
        <f aca="false">IF(DRAWS!$D33=A$1,0,A32+1)</f>
        <v>31</v>
      </c>
      <c r="B33" s="1" t="n">
        <f aca="false">IF(DRAWS!$D33=B$1,0,B32+1)</f>
        <v>31</v>
      </c>
      <c r="C33" s="1" t="n">
        <f aca="false">IF(DRAWS!$D33=C$1,0,C32+1)</f>
        <v>31</v>
      </c>
      <c r="D33" s="1" t="n">
        <f aca="false">IF(DRAWS!$D33=D$1,0,D32+1)</f>
        <v>31</v>
      </c>
      <c r="E33" s="1" t="n">
        <f aca="false">IF(DRAWS!$D33=E$1,0,E32+1)</f>
        <v>31</v>
      </c>
      <c r="F33" s="1" t="n">
        <f aca="false">IF(DRAWS!$D33=F$1,0,F32+1)</f>
        <v>31</v>
      </c>
      <c r="G33" s="1" t="n">
        <f aca="false">IF(DRAWS!$D33=G$1,0,G32+1)</f>
        <v>31</v>
      </c>
      <c r="H33" s="1" t="n">
        <f aca="false">IF(DRAWS!$D33=H$1,0,H32+1)</f>
        <v>31</v>
      </c>
      <c r="I33" s="1" t="n">
        <f aca="false">IF(DRAWS!$D33=I$1,0,I32+1)</f>
        <v>31</v>
      </c>
      <c r="J33" s="1" t="n">
        <f aca="false">IF(DRAWS!$D33=J$1,0,J32+1)</f>
        <v>31</v>
      </c>
      <c r="K33" s="1" t="n">
        <f aca="false">IF(DRAWS!$D33=K$1,0,K32+1)</f>
        <v>31</v>
      </c>
      <c r="L33" s="1" t="n">
        <f aca="false">IF(DRAWS!$D33=L$1,0,L32+1)</f>
        <v>31</v>
      </c>
      <c r="M33" s="1" t="n">
        <f aca="false">IF(DRAWS!$D33=M$1,0,M32+1)</f>
        <v>31</v>
      </c>
      <c r="N33" s="1" t="n">
        <f aca="false">IF(DRAWS!$D33=N$1,0,N32+1)</f>
        <v>31</v>
      </c>
      <c r="O33" s="1" t="n">
        <f aca="false">IF(DRAWS!$D33=O$1,0,O32+1)</f>
        <v>31</v>
      </c>
      <c r="P33" s="1" t="n">
        <f aca="false">IF(DRAWS!$D33=P$1,0,P32+1)</f>
        <v>31</v>
      </c>
      <c r="Q33" s="1" t="n">
        <f aca="false">IF(DRAWS!$D33=Q$1,0,Q32+1)</f>
        <v>31</v>
      </c>
      <c r="R33" s="1" t="n">
        <f aca="false">IF(DRAWS!$D33=R$1,0,R32+1)</f>
        <v>31</v>
      </c>
      <c r="S33" s="1" t="n">
        <f aca="false">IF(DRAWS!$D33=S$1,0,S32+1)</f>
        <v>31</v>
      </c>
      <c r="T33" s="1" t="n">
        <f aca="false">IF(DRAWS!$D33=T$1,0,T32+1)</f>
        <v>31</v>
      </c>
      <c r="U33" s="1" t="n">
        <f aca="false">IF(DRAWS!$D33=U$1,0,U32+1)</f>
        <v>25</v>
      </c>
      <c r="V33" s="1" t="n">
        <f aca="false">IF(DRAWS!$D33=V$1,0,V32+1)</f>
        <v>27</v>
      </c>
      <c r="W33" s="1" t="n">
        <f aca="false">IF(DRAWS!$D33=W$1,0,W32+1)</f>
        <v>29</v>
      </c>
      <c r="X33" s="1" t="n">
        <f aca="false">IF(DRAWS!$D33=X$1,0,X32+1)</f>
        <v>31</v>
      </c>
      <c r="Y33" s="1" t="n">
        <f aca="false">IF(DRAWS!$D33=Y$1,0,Y32+1)</f>
        <v>31</v>
      </c>
      <c r="Z33" s="1" t="n">
        <f aca="false">IF(DRAWS!$D33=Z$1,0,Z32+1)</f>
        <v>21</v>
      </c>
      <c r="AA33" s="1" t="n">
        <f aca="false">IF(DRAWS!$D33=AA$1,0,AA32+1)</f>
        <v>31</v>
      </c>
      <c r="AB33" s="1" t="n">
        <f aca="false">IF(DRAWS!$D33=AB$1,0,AB32+1)</f>
        <v>31</v>
      </c>
      <c r="AC33" s="1" t="n">
        <f aca="false">IF(DRAWS!$D33=AC$1,0,AC32+1)</f>
        <v>31</v>
      </c>
      <c r="AD33" s="1" t="n">
        <f aca="false">IF(DRAWS!$D33=AD$1,0,AD32+1)</f>
        <v>30</v>
      </c>
      <c r="AE33" s="1" t="n">
        <f aca="false">IF(DRAWS!$D33=AE$1,0,AE32+1)</f>
        <v>31</v>
      </c>
      <c r="AF33" s="1" t="n">
        <f aca="false">IF(DRAWS!$D33=AF$1,0,AF32+1)</f>
        <v>31</v>
      </c>
      <c r="AG33" s="1" t="n">
        <f aca="false">IF(DRAWS!$D33=AG$1,0,AG32+1)</f>
        <v>17</v>
      </c>
      <c r="AH33" s="1" t="n">
        <f aca="false">IF(DRAWS!$D33=AH$1,0,AH32+1)</f>
        <v>28</v>
      </c>
      <c r="AI33" s="1" t="n">
        <f aca="false">IF(DRAWS!$D33=AI$1,0,AI32+1)</f>
        <v>31</v>
      </c>
      <c r="AJ33" s="1" t="n">
        <f aca="false">IF(DRAWS!$D33=AJ$1,0,AJ32+1)</f>
        <v>13</v>
      </c>
    </row>
    <row r="34" customFormat="false" ht="14.9" hidden="false" customHeight="false" outlineLevel="0" collapsed="false">
      <c r="A34" s="1" t="n">
        <f aca="false">IF(DRAWS!$D34=A$1,0,A33+1)</f>
        <v>32</v>
      </c>
      <c r="B34" s="1" t="n">
        <f aca="false">IF(DRAWS!$D34=B$1,0,B33+1)</f>
        <v>32</v>
      </c>
      <c r="C34" s="1" t="n">
        <f aca="false">IF(DRAWS!$D34=C$1,0,C33+1)</f>
        <v>32</v>
      </c>
      <c r="D34" s="1" t="n">
        <f aca="false">IF(DRAWS!$D34=D$1,0,D33+1)</f>
        <v>32</v>
      </c>
      <c r="E34" s="1" t="n">
        <f aca="false">IF(DRAWS!$D34=E$1,0,E33+1)</f>
        <v>32</v>
      </c>
      <c r="F34" s="1" t="n">
        <f aca="false">IF(DRAWS!$D34=F$1,0,F33+1)</f>
        <v>32</v>
      </c>
      <c r="G34" s="1" t="n">
        <f aca="false">IF(DRAWS!$D34=G$1,0,G33+1)</f>
        <v>32</v>
      </c>
      <c r="H34" s="1" t="n">
        <f aca="false">IF(DRAWS!$D34=H$1,0,H33+1)</f>
        <v>32</v>
      </c>
      <c r="I34" s="1" t="n">
        <f aca="false">IF(DRAWS!$D34=I$1,0,I33+1)</f>
        <v>32</v>
      </c>
      <c r="J34" s="1" t="n">
        <f aca="false">IF(DRAWS!$D34=J$1,0,J33+1)</f>
        <v>32</v>
      </c>
      <c r="K34" s="1" t="n">
        <f aca="false">IF(DRAWS!$D34=K$1,0,K33+1)</f>
        <v>32</v>
      </c>
      <c r="L34" s="1" t="n">
        <f aca="false">IF(DRAWS!$D34=L$1,0,L33+1)</f>
        <v>32</v>
      </c>
      <c r="M34" s="1" t="n">
        <f aca="false">IF(DRAWS!$D34=M$1,0,M33+1)</f>
        <v>32</v>
      </c>
      <c r="N34" s="1" t="n">
        <f aca="false">IF(DRAWS!$D34=N$1,0,N33+1)</f>
        <v>32</v>
      </c>
      <c r="O34" s="1" t="n">
        <f aca="false">IF(DRAWS!$D34=O$1,0,O33+1)</f>
        <v>32</v>
      </c>
      <c r="P34" s="1" t="n">
        <f aca="false">IF(DRAWS!$D34=P$1,0,P33+1)</f>
        <v>32</v>
      </c>
      <c r="Q34" s="1" t="n">
        <f aca="false">IF(DRAWS!$D34=Q$1,0,Q33+1)</f>
        <v>32</v>
      </c>
      <c r="R34" s="1" t="n">
        <f aca="false">IF(DRAWS!$D34=R$1,0,R33+1)</f>
        <v>32</v>
      </c>
      <c r="S34" s="1" t="n">
        <f aca="false">IF(DRAWS!$D34=S$1,0,S33+1)</f>
        <v>32</v>
      </c>
      <c r="T34" s="1" t="n">
        <f aca="false">IF(DRAWS!$D34=T$1,0,T33+1)</f>
        <v>32</v>
      </c>
      <c r="U34" s="1" t="n">
        <f aca="false">IF(DRAWS!$D34=U$1,0,U33+1)</f>
        <v>26</v>
      </c>
      <c r="V34" s="1" t="n">
        <f aca="false">IF(DRAWS!$D34=V$1,0,V33+1)</f>
        <v>28</v>
      </c>
      <c r="W34" s="1" t="n">
        <f aca="false">IF(DRAWS!$D34=W$1,0,W33+1)</f>
        <v>30</v>
      </c>
      <c r="X34" s="1" t="n">
        <f aca="false">IF(DRAWS!$D34=X$1,0,X33+1)</f>
        <v>32</v>
      </c>
      <c r="Y34" s="1" t="n">
        <f aca="false">IF(DRAWS!$D34=Y$1,0,Y33+1)</f>
        <v>32</v>
      </c>
      <c r="Z34" s="1" t="n">
        <f aca="false">IF(DRAWS!$D34=Z$1,0,Z33+1)</f>
        <v>22</v>
      </c>
      <c r="AA34" s="1" t="n">
        <f aca="false">IF(DRAWS!$D34=AA$1,0,AA33+1)</f>
        <v>32</v>
      </c>
      <c r="AB34" s="1" t="n">
        <f aca="false">IF(DRAWS!$D34=AB$1,0,AB33+1)</f>
        <v>32</v>
      </c>
      <c r="AC34" s="1" t="n">
        <f aca="false">IF(DRAWS!$D34=AC$1,0,AC33+1)</f>
        <v>32</v>
      </c>
      <c r="AD34" s="1" t="n">
        <f aca="false">IF(DRAWS!$D34=AD$1,0,AD33+1)</f>
        <v>31</v>
      </c>
      <c r="AE34" s="1" t="n">
        <f aca="false">IF(DRAWS!$D34=AE$1,0,AE33+1)</f>
        <v>32</v>
      </c>
      <c r="AF34" s="1" t="n">
        <f aca="false">IF(DRAWS!$D34=AF$1,0,AF33+1)</f>
        <v>32</v>
      </c>
      <c r="AG34" s="1" t="n">
        <f aca="false">IF(DRAWS!$D34=AG$1,0,AG33+1)</f>
        <v>18</v>
      </c>
      <c r="AH34" s="1" t="n">
        <f aca="false">IF(DRAWS!$D34=AH$1,0,AH33+1)</f>
        <v>29</v>
      </c>
      <c r="AI34" s="1" t="n">
        <f aca="false">IF(DRAWS!$D34=AI$1,0,AI33+1)</f>
        <v>32</v>
      </c>
      <c r="AJ34" s="1" t="n">
        <f aca="false">IF(DRAWS!$D34=AJ$1,0,AJ33+1)</f>
        <v>14</v>
      </c>
    </row>
    <row r="35" customFormat="false" ht="14.9" hidden="false" customHeight="false" outlineLevel="0" collapsed="false">
      <c r="A35" s="1" t="n">
        <f aca="false">IF(DRAWS!$D35=A$1,0,A34+1)</f>
        <v>33</v>
      </c>
      <c r="B35" s="1" t="n">
        <f aca="false">IF(DRAWS!$D35=B$1,0,B34+1)</f>
        <v>33</v>
      </c>
      <c r="C35" s="1" t="n">
        <f aca="false">IF(DRAWS!$D35=C$1,0,C34+1)</f>
        <v>33</v>
      </c>
      <c r="D35" s="1" t="n">
        <f aca="false">IF(DRAWS!$D35=D$1,0,D34+1)</f>
        <v>33</v>
      </c>
      <c r="E35" s="1" t="n">
        <f aca="false">IF(DRAWS!$D35=E$1,0,E34+1)</f>
        <v>33</v>
      </c>
      <c r="F35" s="1" t="n">
        <f aca="false">IF(DRAWS!$D35=F$1,0,F34+1)</f>
        <v>33</v>
      </c>
      <c r="G35" s="1" t="n">
        <f aca="false">IF(DRAWS!$D35=G$1,0,G34+1)</f>
        <v>33</v>
      </c>
      <c r="H35" s="1" t="n">
        <f aca="false">IF(DRAWS!$D35=H$1,0,H34+1)</f>
        <v>33</v>
      </c>
      <c r="I35" s="1" t="n">
        <f aca="false">IF(DRAWS!$D35=I$1,0,I34+1)</f>
        <v>33</v>
      </c>
      <c r="J35" s="1" t="n">
        <f aca="false">IF(DRAWS!$D35=J$1,0,J34+1)</f>
        <v>33</v>
      </c>
      <c r="K35" s="1" t="n">
        <f aca="false">IF(DRAWS!$D35=K$1,0,K34+1)</f>
        <v>33</v>
      </c>
      <c r="L35" s="1" t="n">
        <f aca="false">IF(DRAWS!$D35=L$1,0,L34+1)</f>
        <v>33</v>
      </c>
      <c r="M35" s="1" t="n">
        <f aca="false">IF(DRAWS!$D35=M$1,0,M34+1)</f>
        <v>33</v>
      </c>
      <c r="N35" s="1" t="n">
        <f aca="false">IF(DRAWS!$D35=N$1,0,N34+1)</f>
        <v>33</v>
      </c>
      <c r="O35" s="1" t="n">
        <f aca="false">IF(DRAWS!$D35=O$1,0,O34+1)</f>
        <v>33</v>
      </c>
      <c r="P35" s="1" t="n">
        <f aca="false">IF(DRAWS!$D35=P$1,0,P34+1)</f>
        <v>33</v>
      </c>
      <c r="Q35" s="1" t="n">
        <f aca="false">IF(DRAWS!$D35=Q$1,0,Q34+1)</f>
        <v>33</v>
      </c>
      <c r="R35" s="1" t="n">
        <f aca="false">IF(DRAWS!$D35=R$1,0,R34+1)</f>
        <v>33</v>
      </c>
      <c r="S35" s="1" t="n">
        <f aca="false">IF(DRAWS!$D35=S$1,0,S34+1)</f>
        <v>33</v>
      </c>
      <c r="T35" s="1" t="n">
        <f aca="false">IF(DRAWS!$D35=T$1,0,T34+1)</f>
        <v>33</v>
      </c>
      <c r="U35" s="1" t="n">
        <f aca="false">IF(DRAWS!$D35=U$1,0,U34+1)</f>
        <v>27</v>
      </c>
      <c r="V35" s="1" t="n">
        <f aca="false">IF(DRAWS!$D35=V$1,0,V34+1)</f>
        <v>29</v>
      </c>
      <c r="W35" s="1" t="n">
        <f aca="false">IF(DRAWS!$D35=W$1,0,W34+1)</f>
        <v>31</v>
      </c>
      <c r="X35" s="1" t="n">
        <f aca="false">IF(DRAWS!$D35=X$1,0,X34+1)</f>
        <v>33</v>
      </c>
      <c r="Y35" s="1" t="n">
        <f aca="false">IF(DRAWS!$D35=Y$1,0,Y34+1)</f>
        <v>33</v>
      </c>
      <c r="Z35" s="1" t="n">
        <f aca="false">IF(DRAWS!$D35=Z$1,0,Z34+1)</f>
        <v>23</v>
      </c>
      <c r="AA35" s="1" t="n">
        <f aca="false">IF(DRAWS!$D35=AA$1,0,AA34+1)</f>
        <v>33</v>
      </c>
      <c r="AB35" s="1" t="n">
        <f aca="false">IF(DRAWS!$D35=AB$1,0,AB34+1)</f>
        <v>33</v>
      </c>
      <c r="AC35" s="1" t="n">
        <f aca="false">IF(DRAWS!$D35=AC$1,0,AC34+1)</f>
        <v>33</v>
      </c>
      <c r="AD35" s="1" t="n">
        <f aca="false">IF(DRAWS!$D35=AD$1,0,AD34+1)</f>
        <v>32</v>
      </c>
      <c r="AE35" s="1" t="n">
        <f aca="false">IF(DRAWS!$D35=AE$1,0,AE34+1)</f>
        <v>33</v>
      </c>
      <c r="AF35" s="1" t="n">
        <f aca="false">IF(DRAWS!$D35=AF$1,0,AF34+1)</f>
        <v>33</v>
      </c>
      <c r="AG35" s="1" t="n">
        <f aca="false">IF(DRAWS!$D35=AG$1,0,AG34+1)</f>
        <v>19</v>
      </c>
      <c r="AH35" s="1" t="n">
        <f aca="false">IF(DRAWS!$D35=AH$1,0,AH34+1)</f>
        <v>30</v>
      </c>
      <c r="AI35" s="1" t="n">
        <f aca="false">IF(DRAWS!$D35=AI$1,0,AI34+1)</f>
        <v>33</v>
      </c>
      <c r="AJ35" s="1" t="n">
        <f aca="false">IF(DRAWS!$D35=AJ$1,0,AJ34+1)</f>
        <v>15</v>
      </c>
    </row>
    <row r="36" customFormat="false" ht="14.9" hidden="false" customHeight="false" outlineLevel="0" collapsed="false">
      <c r="A36" s="1" t="n">
        <f aca="false">IF(DRAWS!$D36=A$1,0,A35+1)</f>
        <v>34</v>
      </c>
      <c r="B36" s="1" t="n">
        <f aca="false">IF(DRAWS!$D36=B$1,0,B35+1)</f>
        <v>34</v>
      </c>
      <c r="C36" s="1" t="n">
        <f aca="false">IF(DRAWS!$D36=C$1,0,C35+1)</f>
        <v>34</v>
      </c>
      <c r="D36" s="1" t="n">
        <f aca="false">IF(DRAWS!$D36=D$1,0,D35+1)</f>
        <v>34</v>
      </c>
      <c r="E36" s="1" t="n">
        <f aca="false">IF(DRAWS!$D36=E$1,0,E35+1)</f>
        <v>34</v>
      </c>
      <c r="F36" s="1" t="n">
        <f aca="false">IF(DRAWS!$D36=F$1,0,F35+1)</f>
        <v>34</v>
      </c>
      <c r="G36" s="1" t="n">
        <f aca="false">IF(DRAWS!$D36=G$1,0,G35+1)</f>
        <v>34</v>
      </c>
      <c r="H36" s="1" t="n">
        <f aca="false">IF(DRAWS!$D36=H$1,0,H35+1)</f>
        <v>34</v>
      </c>
      <c r="I36" s="1" t="n">
        <f aca="false">IF(DRAWS!$D36=I$1,0,I35+1)</f>
        <v>34</v>
      </c>
      <c r="J36" s="1" t="n">
        <f aca="false">IF(DRAWS!$D36=J$1,0,J35+1)</f>
        <v>34</v>
      </c>
      <c r="K36" s="1" t="n">
        <f aca="false">IF(DRAWS!$D36=K$1,0,K35+1)</f>
        <v>34</v>
      </c>
      <c r="L36" s="1" t="n">
        <f aca="false">IF(DRAWS!$D36=L$1,0,L35+1)</f>
        <v>34</v>
      </c>
      <c r="M36" s="1" t="n">
        <f aca="false">IF(DRAWS!$D36=M$1,0,M35+1)</f>
        <v>34</v>
      </c>
      <c r="N36" s="1" t="n">
        <f aca="false">IF(DRAWS!$D36=N$1,0,N35+1)</f>
        <v>34</v>
      </c>
      <c r="O36" s="1" t="n">
        <f aca="false">IF(DRAWS!$D36=O$1,0,O35+1)</f>
        <v>34</v>
      </c>
      <c r="P36" s="1" t="n">
        <f aca="false">IF(DRAWS!$D36=P$1,0,P35+1)</f>
        <v>34</v>
      </c>
      <c r="Q36" s="1" t="n">
        <f aca="false">IF(DRAWS!$D36=Q$1,0,Q35+1)</f>
        <v>34</v>
      </c>
      <c r="R36" s="1" t="n">
        <f aca="false">IF(DRAWS!$D36=R$1,0,R35+1)</f>
        <v>34</v>
      </c>
      <c r="S36" s="1" t="n">
        <f aca="false">IF(DRAWS!$D36=S$1,0,S35+1)</f>
        <v>34</v>
      </c>
      <c r="T36" s="1" t="n">
        <f aca="false">IF(DRAWS!$D36=T$1,0,T35+1)</f>
        <v>34</v>
      </c>
      <c r="U36" s="1" t="n">
        <f aca="false">IF(DRAWS!$D36=U$1,0,U35+1)</f>
        <v>28</v>
      </c>
      <c r="V36" s="1" t="n">
        <f aca="false">IF(DRAWS!$D36=V$1,0,V35+1)</f>
        <v>30</v>
      </c>
      <c r="W36" s="1" t="n">
        <f aca="false">IF(DRAWS!$D36=W$1,0,W35+1)</f>
        <v>32</v>
      </c>
      <c r="X36" s="1" t="n">
        <f aca="false">IF(DRAWS!$D36=X$1,0,X35+1)</f>
        <v>34</v>
      </c>
      <c r="Y36" s="1" t="n">
        <f aca="false">IF(DRAWS!$D36=Y$1,0,Y35+1)</f>
        <v>34</v>
      </c>
      <c r="Z36" s="1" t="n">
        <f aca="false">IF(DRAWS!$D36=Z$1,0,Z35+1)</f>
        <v>24</v>
      </c>
      <c r="AA36" s="1" t="n">
        <f aca="false">IF(DRAWS!$D36=AA$1,0,AA35+1)</f>
        <v>34</v>
      </c>
      <c r="AB36" s="1" t="n">
        <f aca="false">IF(DRAWS!$D36=AB$1,0,AB35+1)</f>
        <v>34</v>
      </c>
      <c r="AC36" s="1" t="n">
        <f aca="false">IF(DRAWS!$D36=AC$1,0,AC35+1)</f>
        <v>34</v>
      </c>
      <c r="AD36" s="1" t="n">
        <f aca="false">IF(DRAWS!$D36=AD$1,0,AD35+1)</f>
        <v>33</v>
      </c>
      <c r="AE36" s="1" t="n">
        <f aca="false">IF(DRAWS!$D36=AE$1,0,AE35+1)</f>
        <v>34</v>
      </c>
      <c r="AF36" s="1" t="n">
        <f aca="false">IF(DRAWS!$D36=AF$1,0,AF35+1)</f>
        <v>34</v>
      </c>
      <c r="AG36" s="1" t="n">
        <f aca="false">IF(DRAWS!$D36=AG$1,0,AG35+1)</f>
        <v>20</v>
      </c>
      <c r="AH36" s="1" t="n">
        <f aca="false">IF(DRAWS!$D36=AH$1,0,AH35+1)</f>
        <v>31</v>
      </c>
      <c r="AI36" s="1" t="n">
        <f aca="false">IF(DRAWS!$D36=AI$1,0,AI35+1)</f>
        <v>34</v>
      </c>
      <c r="AJ36" s="1" t="n">
        <f aca="false">IF(DRAWS!$D36=AJ$1,0,AJ35+1)</f>
        <v>16</v>
      </c>
    </row>
    <row r="37" customFormat="false" ht="14.9" hidden="false" customHeight="false" outlineLevel="0" collapsed="false">
      <c r="A37" s="1" t="n">
        <f aca="false">IF(DRAWS!$D37=A$1,0,A36+1)</f>
        <v>35</v>
      </c>
      <c r="B37" s="1" t="n">
        <f aca="false">IF(DRAWS!$D37=B$1,0,B36+1)</f>
        <v>35</v>
      </c>
      <c r="C37" s="1" t="n">
        <f aca="false">IF(DRAWS!$D37=C$1,0,C36+1)</f>
        <v>35</v>
      </c>
      <c r="D37" s="1" t="n">
        <f aca="false">IF(DRAWS!$D37=D$1,0,D36+1)</f>
        <v>35</v>
      </c>
      <c r="E37" s="1" t="n">
        <f aca="false">IF(DRAWS!$D37=E$1,0,E36+1)</f>
        <v>35</v>
      </c>
      <c r="F37" s="1" t="n">
        <f aca="false">IF(DRAWS!$D37=F$1,0,F36+1)</f>
        <v>35</v>
      </c>
      <c r="G37" s="1" t="n">
        <f aca="false">IF(DRAWS!$D37=G$1,0,G36+1)</f>
        <v>35</v>
      </c>
      <c r="H37" s="1" t="n">
        <f aca="false">IF(DRAWS!$D37=H$1,0,H36+1)</f>
        <v>35</v>
      </c>
      <c r="I37" s="1" t="n">
        <f aca="false">IF(DRAWS!$D37=I$1,0,I36+1)</f>
        <v>35</v>
      </c>
      <c r="J37" s="1" t="n">
        <f aca="false">IF(DRAWS!$D37=J$1,0,J36+1)</f>
        <v>35</v>
      </c>
      <c r="K37" s="1" t="n">
        <f aca="false">IF(DRAWS!$D37=K$1,0,K36+1)</f>
        <v>35</v>
      </c>
      <c r="L37" s="1" t="n">
        <f aca="false">IF(DRAWS!$D37=L$1,0,L36+1)</f>
        <v>35</v>
      </c>
      <c r="M37" s="1" t="n">
        <f aca="false">IF(DRAWS!$D37=M$1,0,M36+1)</f>
        <v>35</v>
      </c>
      <c r="N37" s="1" t="n">
        <f aca="false">IF(DRAWS!$D37=N$1,0,N36+1)</f>
        <v>35</v>
      </c>
      <c r="O37" s="1" t="n">
        <f aca="false">IF(DRAWS!$D37=O$1,0,O36+1)</f>
        <v>35</v>
      </c>
      <c r="P37" s="1" t="n">
        <f aca="false">IF(DRAWS!$D37=P$1,0,P36+1)</f>
        <v>35</v>
      </c>
      <c r="Q37" s="1" t="n">
        <f aca="false">IF(DRAWS!$D37=Q$1,0,Q36+1)</f>
        <v>35</v>
      </c>
      <c r="R37" s="1" t="n">
        <f aca="false">IF(DRAWS!$D37=R$1,0,R36+1)</f>
        <v>35</v>
      </c>
      <c r="S37" s="1" t="n">
        <f aca="false">IF(DRAWS!$D37=S$1,0,S36+1)</f>
        <v>35</v>
      </c>
      <c r="T37" s="1" t="n">
        <f aca="false">IF(DRAWS!$D37=T$1,0,T36+1)</f>
        <v>35</v>
      </c>
      <c r="U37" s="1" t="n">
        <f aca="false">IF(DRAWS!$D37=U$1,0,U36+1)</f>
        <v>29</v>
      </c>
      <c r="V37" s="1" t="n">
        <f aca="false">IF(DRAWS!$D37=V$1,0,V36+1)</f>
        <v>31</v>
      </c>
      <c r="W37" s="1" t="n">
        <f aca="false">IF(DRAWS!$D37=W$1,0,W36+1)</f>
        <v>33</v>
      </c>
      <c r="X37" s="1" t="n">
        <f aca="false">IF(DRAWS!$D37=X$1,0,X36+1)</f>
        <v>35</v>
      </c>
      <c r="Y37" s="1" t="n">
        <f aca="false">IF(DRAWS!$D37=Y$1,0,Y36+1)</f>
        <v>35</v>
      </c>
      <c r="Z37" s="1" t="n">
        <f aca="false">IF(DRAWS!$D37=Z$1,0,Z36+1)</f>
        <v>25</v>
      </c>
      <c r="AA37" s="1" t="n">
        <f aca="false">IF(DRAWS!$D37=AA$1,0,AA36+1)</f>
        <v>35</v>
      </c>
      <c r="AB37" s="1" t="n">
        <f aca="false">IF(DRAWS!$D37=AB$1,0,AB36+1)</f>
        <v>35</v>
      </c>
      <c r="AC37" s="1" t="n">
        <f aca="false">IF(DRAWS!$D37=AC$1,0,AC36+1)</f>
        <v>35</v>
      </c>
      <c r="AD37" s="1" t="n">
        <f aca="false">IF(DRAWS!$D37=AD$1,0,AD36+1)</f>
        <v>34</v>
      </c>
      <c r="AE37" s="1" t="n">
        <f aca="false">IF(DRAWS!$D37=AE$1,0,AE36+1)</f>
        <v>35</v>
      </c>
      <c r="AF37" s="1" t="n">
        <f aca="false">IF(DRAWS!$D37=AF$1,0,AF36+1)</f>
        <v>35</v>
      </c>
      <c r="AG37" s="1" t="n">
        <f aca="false">IF(DRAWS!$D37=AG$1,0,AG36+1)</f>
        <v>21</v>
      </c>
      <c r="AH37" s="1" t="n">
        <f aca="false">IF(DRAWS!$D37=AH$1,0,AH36+1)</f>
        <v>32</v>
      </c>
      <c r="AI37" s="1" t="n">
        <f aca="false">IF(DRAWS!$D37=AI$1,0,AI36+1)</f>
        <v>35</v>
      </c>
      <c r="AJ37" s="1" t="n">
        <f aca="false">IF(DRAWS!$D37=AJ$1,0,AJ36+1)</f>
        <v>17</v>
      </c>
    </row>
    <row r="38" customFormat="false" ht="14.9" hidden="false" customHeight="false" outlineLevel="0" collapsed="false">
      <c r="A38" s="1" t="n">
        <f aca="false">IF(DRAWS!$D38=A$1,0,A37+1)</f>
        <v>36</v>
      </c>
      <c r="B38" s="1" t="n">
        <f aca="false">IF(DRAWS!$D38=B$1,0,B37+1)</f>
        <v>36</v>
      </c>
      <c r="C38" s="1" t="n">
        <f aca="false">IF(DRAWS!$D38=C$1,0,C37+1)</f>
        <v>36</v>
      </c>
      <c r="D38" s="1" t="n">
        <f aca="false">IF(DRAWS!$D38=D$1,0,D37+1)</f>
        <v>36</v>
      </c>
      <c r="E38" s="1" t="n">
        <f aca="false">IF(DRAWS!$D38=E$1,0,E37+1)</f>
        <v>36</v>
      </c>
      <c r="F38" s="1" t="n">
        <f aca="false">IF(DRAWS!$D38=F$1,0,F37+1)</f>
        <v>36</v>
      </c>
      <c r="G38" s="1" t="n">
        <f aca="false">IF(DRAWS!$D38=G$1,0,G37+1)</f>
        <v>36</v>
      </c>
      <c r="H38" s="1" t="n">
        <f aca="false">IF(DRAWS!$D38=H$1,0,H37+1)</f>
        <v>36</v>
      </c>
      <c r="I38" s="1" t="n">
        <f aca="false">IF(DRAWS!$D38=I$1,0,I37+1)</f>
        <v>36</v>
      </c>
      <c r="J38" s="1" t="n">
        <f aca="false">IF(DRAWS!$D38=J$1,0,J37+1)</f>
        <v>36</v>
      </c>
      <c r="K38" s="1" t="n">
        <f aca="false">IF(DRAWS!$D38=K$1,0,K37+1)</f>
        <v>36</v>
      </c>
      <c r="L38" s="1" t="n">
        <f aca="false">IF(DRAWS!$D38=L$1,0,L37+1)</f>
        <v>36</v>
      </c>
      <c r="M38" s="1" t="n">
        <f aca="false">IF(DRAWS!$D38=M$1,0,M37+1)</f>
        <v>36</v>
      </c>
      <c r="N38" s="1" t="n">
        <f aca="false">IF(DRAWS!$D38=N$1,0,N37+1)</f>
        <v>36</v>
      </c>
      <c r="O38" s="1" t="n">
        <f aca="false">IF(DRAWS!$D38=O$1,0,O37+1)</f>
        <v>36</v>
      </c>
      <c r="P38" s="1" t="n">
        <f aca="false">IF(DRAWS!$D38=P$1,0,P37+1)</f>
        <v>36</v>
      </c>
      <c r="Q38" s="1" t="n">
        <f aca="false">IF(DRAWS!$D38=Q$1,0,Q37+1)</f>
        <v>36</v>
      </c>
      <c r="R38" s="1" t="n">
        <f aca="false">IF(DRAWS!$D38=R$1,0,R37+1)</f>
        <v>36</v>
      </c>
      <c r="S38" s="1" t="n">
        <f aca="false">IF(DRAWS!$D38=S$1,0,S37+1)</f>
        <v>36</v>
      </c>
      <c r="T38" s="1" t="n">
        <f aca="false">IF(DRAWS!$D38=T$1,0,T37+1)</f>
        <v>36</v>
      </c>
      <c r="U38" s="1" t="n">
        <f aca="false">IF(DRAWS!$D38=U$1,0,U37+1)</f>
        <v>30</v>
      </c>
      <c r="V38" s="1" t="n">
        <f aca="false">IF(DRAWS!$D38=V$1,0,V37+1)</f>
        <v>32</v>
      </c>
      <c r="W38" s="1" t="n">
        <f aca="false">IF(DRAWS!$D38=W$1,0,W37+1)</f>
        <v>34</v>
      </c>
      <c r="X38" s="1" t="n">
        <f aca="false">IF(DRAWS!$D38=X$1,0,X37+1)</f>
        <v>36</v>
      </c>
      <c r="Y38" s="1" t="n">
        <f aca="false">IF(DRAWS!$D38=Y$1,0,Y37+1)</f>
        <v>36</v>
      </c>
      <c r="Z38" s="1" t="n">
        <f aca="false">IF(DRAWS!$D38=Z$1,0,Z37+1)</f>
        <v>26</v>
      </c>
      <c r="AA38" s="1" t="n">
        <f aca="false">IF(DRAWS!$D38=AA$1,0,AA37+1)</f>
        <v>36</v>
      </c>
      <c r="AB38" s="1" t="n">
        <f aca="false">IF(DRAWS!$D38=AB$1,0,AB37+1)</f>
        <v>36</v>
      </c>
      <c r="AC38" s="1" t="n">
        <f aca="false">IF(DRAWS!$D38=AC$1,0,AC37+1)</f>
        <v>36</v>
      </c>
      <c r="AD38" s="1" t="n">
        <f aca="false">IF(DRAWS!$D38=AD$1,0,AD37+1)</f>
        <v>35</v>
      </c>
      <c r="AE38" s="1" t="n">
        <f aca="false">IF(DRAWS!$D38=AE$1,0,AE37+1)</f>
        <v>36</v>
      </c>
      <c r="AF38" s="1" t="n">
        <f aca="false">IF(DRAWS!$D38=AF$1,0,AF37+1)</f>
        <v>36</v>
      </c>
      <c r="AG38" s="1" t="n">
        <f aca="false">IF(DRAWS!$D38=AG$1,0,AG37+1)</f>
        <v>22</v>
      </c>
      <c r="AH38" s="1" t="n">
        <f aca="false">IF(DRAWS!$D38=AH$1,0,AH37+1)</f>
        <v>33</v>
      </c>
      <c r="AI38" s="1" t="n">
        <f aca="false">IF(DRAWS!$D38=AI$1,0,AI37+1)</f>
        <v>36</v>
      </c>
      <c r="AJ38" s="1" t="n">
        <f aca="false">IF(DRAWS!$D38=AJ$1,0,AJ37+1)</f>
        <v>18</v>
      </c>
    </row>
    <row r="39" customFormat="false" ht="14.9" hidden="false" customHeight="false" outlineLevel="0" collapsed="false">
      <c r="A39" s="1" t="n">
        <f aca="false">IF(DRAWS!$D39=A$1,0,A38+1)</f>
        <v>37</v>
      </c>
      <c r="B39" s="1" t="n">
        <f aca="false">IF(DRAWS!$D39=B$1,0,B38+1)</f>
        <v>37</v>
      </c>
      <c r="C39" s="1" t="n">
        <f aca="false">IF(DRAWS!$D39=C$1,0,C38+1)</f>
        <v>37</v>
      </c>
      <c r="D39" s="1" t="n">
        <f aca="false">IF(DRAWS!$D39=D$1,0,D38+1)</f>
        <v>37</v>
      </c>
      <c r="E39" s="1" t="n">
        <f aca="false">IF(DRAWS!$D39=E$1,0,E38+1)</f>
        <v>37</v>
      </c>
      <c r="F39" s="1" t="n">
        <f aca="false">IF(DRAWS!$D39=F$1,0,F38+1)</f>
        <v>37</v>
      </c>
      <c r="G39" s="1" t="n">
        <f aca="false">IF(DRAWS!$D39=G$1,0,G38+1)</f>
        <v>37</v>
      </c>
      <c r="H39" s="1" t="n">
        <f aca="false">IF(DRAWS!$D39=H$1,0,H38+1)</f>
        <v>37</v>
      </c>
      <c r="I39" s="1" t="n">
        <f aca="false">IF(DRAWS!$D39=I$1,0,I38+1)</f>
        <v>37</v>
      </c>
      <c r="J39" s="1" t="n">
        <f aca="false">IF(DRAWS!$D39=J$1,0,J38+1)</f>
        <v>37</v>
      </c>
      <c r="K39" s="1" t="n">
        <f aca="false">IF(DRAWS!$D39=K$1,0,K38+1)</f>
        <v>37</v>
      </c>
      <c r="L39" s="1" t="n">
        <f aca="false">IF(DRAWS!$D39=L$1,0,L38+1)</f>
        <v>37</v>
      </c>
      <c r="M39" s="1" t="n">
        <f aca="false">IF(DRAWS!$D39=M$1,0,M38+1)</f>
        <v>37</v>
      </c>
      <c r="N39" s="1" t="n">
        <f aca="false">IF(DRAWS!$D39=N$1,0,N38+1)</f>
        <v>37</v>
      </c>
      <c r="O39" s="1" t="n">
        <f aca="false">IF(DRAWS!$D39=O$1,0,O38+1)</f>
        <v>37</v>
      </c>
      <c r="P39" s="1" t="n">
        <f aca="false">IF(DRAWS!$D39=P$1,0,P38+1)</f>
        <v>37</v>
      </c>
      <c r="Q39" s="1" t="n">
        <f aca="false">IF(DRAWS!$D39=Q$1,0,Q38+1)</f>
        <v>37</v>
      </c>
      <c r="R39" s="1" t="n">
        <f aca="false">IF(DRAWS!$D39=R$1,0,R38+1)</f>
        <v>37</v>
      </c>
      <c r="S39" s="1" t="n">
        <f aca="false">IF(DRAWS!$D39=S$1,0,S38+1)</f>
        <v>37</v>
      </c>
      <c r="T39" s="1" t="n">
        <f aca="false">IF(DRAWS!$D39=T$1,0,T38+1)</f>
        <v>37</v>
      </c>
      <c r="U39" s="1" t="n">
        <f aca="false">IF(DRAWS!$D39=U$1,0,U38+1)</f>
        <v>31</v>
      </c>
      <c r="V39" s="1" t="n">
        <f aca="false">IF(DRAWS!$D39=V$1,0,V38+1)</f>
        <v>33</v>
      </c>
      <c r="W39" s="1" t="n">
        <f aca="false">IF(DRAWS!$D39=W$1,0,W38+1)</f>
        <v>35</v>
      </c>
      <c r="X39" s="1" t="n">
        <f aca="false">IF(DRAWS!$D39=X$1,0,X38+1)</f>
        <v>37</v>
      </c>
      <c r="Y39" s="1" t="n">
        <f aca="false">IF(DRAWS!$D39=Y$1,0,Y38+1)</f>
        <v>37</v>
      </c>
      <c r="Z39" s="1" t="n">
        <f aca="false">IF(DRAWS!$D39=Z$1,0,Z38+1)</f>
        <v>27</v>
      </c>
      <c r="AA39" s="1" t="n">
        <f aca="false">IF(DRAWS!$D39=AA$1,0,AA38+1)</f>
        <v>37</v>
      </c>
      <c r="AB39" s="1" t="n">
        <f aca="false">IF(DRAWS!$D39=AB$1,0,AB38+1)</f>
        <v>37</v>
      </c>
      <c r="AC39" s="1" t="n">
        <f aca="false">IF(DRAWS!$D39=AC$1,0,AC38+1)</f>
        <v>37</v>
      </c>
      <c r="AD39" s="1" t="n">
        <f aca="false">IF(DRAWS!$D39=AD$1,0,AD38+1)</f>
        <v>36</v>
      </c>
      <c r="AE39" s="1" t="n">
        <f aca="false">IF(DRAWS!$D39=AE$1,0,AE38+1)</f>
        <v>37</v>
      </c>
      <c r="AF39" s="1" t="n">
        <f aca="false">IF(DRAWS!$D39=AF$1,0,AF38+1)</f>
        <v>37</v>
      </c>
      <c r="AG39" s="1" t="n">
        <f aca="false">IF(DRAWS!$D39=AG$1,0,AG38+1)</f>
        <v>23</v>
      </c>
      <c r="AH39" s="1" t="n">
        <f aca="false">IF(DRAWS!$D39=AH$1,0,AH38+1)</f>
        <v>34</v>
      </c>
      <c r="AI39" s="1" t="n">
        <f aca="false">IF(DRAWS!$D39=AI$1,0,AI38+1)</f>
        <v>37</v>
      </c>
      <c r="AJ39" s="1" t="n">
        <f aca="false">IF(DRAWS!$D39=AJ$1,0,AJ38+1)</f>
        <v>19</v>
      </c>
    </row>
    <row r="40" customFormat="false" ht="14.9" hidden="false" customHeight="false" outlineLevel="0" collapsed="false">
      <c r="A40" s="1" t="n">
        <f aca="false">IF(DRAWS!$D40=A$1,0,A39+1)</f>
        <v>38</v>
      </c>
      <c r="B40" s="1" t="n">
        <f aca="false">IF(DRAWS!$D40=B$1,0,B39+1)</f>
        <v>38</v>
      </c>
      <c r="C40" s="1" t="n">
        <f aca="false">IF(DRAWS!$D40=C$1,0,C39+1)</f>
        <v>38</v>
      </c>
      <c r="D40" s="1" t="n">
        <f aca="false">IF(DRAWS!$D40=D$1,0,D39+1)</f>
        <v>38</v>
      </c>
      <c r="E40" s="1" t="n">
        <f aca="false">IF(DRAWS!$D40=E$1,0,E39+1)</f>
        <v>38</v>
      </c>
      <c r="F40" s="1" t="n">
        <f aca="false">IF(DRAWS!$D40=F$1,0,F39+1)</f>
        <v>38</v>
      </c>
      <c r="G40" s="1" t="n">
        <f aca="false">IF(DRAWS!$D40=G$1,0,G39+1)</f>
        <v>38</v>
      </c>
      <c r="H40" s="1" t="n">
        <f aca="false">IF(DRAWS!$D40=H$1,0,H39+1)</f>
        <v>38</v>
      </c>
      <c r="I40" s="1" t="n">
        <f aca="false">IF(DRAWS!$D40=I$1,0,I39+1)</f>
        <v>38</v>
      </c>
      <c r="J40" s="1" t="n">
        <f aca="false">IF(DRAWS!$D40=J$1,0,J39+1)</f>
        <v>38</v>
      </c>
      <c r="K40" s="1" t="n">
        <f aca="false">IF(DRAWS!$D40=K$1,0,K39+1)</f>
        <v>38</v>
      </c>
      <c r="L40" s="1" t="n">
        <f aca="false">IF(DRAWS!$D40=L$1,0,L39+1)</f>
        <v>38</v>
      </c>
      <c r="M40" s="1" t="n">
        <f aca="false">IF(DRAWS!$D40=M$1,0,M39+1)</f>
        <v>38</v>
      </c>
      <c r="N40" s="1" t="n">
        <f aca="false">IF(DRAWS!$D40=N$1,0,N39+1)</f>
        <v>38</v>
      </c>
      <c r="O40" s="1" t="n">
        <f aca="false">IF(DRAWS!$D40=O$1,0,O39+1)</f>
        <v>38</v>
      </c>
      <c r="P40" s="1" t="n">
        <f aca="false">IF(DRAWS!$D40=P$1,0,P39+1)</f>
        <v>38</v>
      </c>
      <c r="Q40" s="1" t="n">
        <f aca="false">IF(DRAWS!$D40=Q$1,0,Q39+1)</f>
        <v>38</v>
      </c>
      <c r="R40" s="1" t="n">
        <f aca="false">IF(DRAWS!$D40=R$1,0,R39+1)</f>
        <v>38</v>
      </c>
      <c r="S40" s="1" t="n">
        <f aca="false">IF(DRAWS!$D40=S$1,0,S39+1)</f>
        <v>38</v>
      </c>
      <c r="T40" s="1" t="n">
        <f aca="false">IF(DRAWS!$D40=T$1,0,T39+1)</f>
        <v>38</v>
      </c>
      <c r="U40" s="1" t="n">
        <f aca="false">IF(DRAWS!$D40=U$1,0,U39+1)</f>
        <v>32</v>
      </c>
      <c r="V40" s="1" t="n">
        <f aca="false">IF(DRAWS!$D40=V$1,0,V39+1)</f>
        <v>34</v>
      </c>
      <c r="W40" s="1" t="n">
        <f aca="false">IF(DRAWS!$D40=W$1,0,W39+1)</f>
        <v>36</v>
      </c>
      <c r="X40" s="1" t="n">
        <f aca="false">IF(DRAWS!$D40=X$1,0,X39+1)</f>
        <v>38</v>
      </c>
      <c r="Y40" s="1" t="n">
        <f aca="false">IF(DRAWS!$D40=Y$1,0,Y39+1)</f>
        <v>38</v>
      </c>
      <c r="Z40" s="1" t="n">
        <f aca="false">IF(DRAWS!$D40=Z$1,0,Z39+1)</f>
        <v>28</v>
      </c>
      <c r="AA40" s="1" t="n">
        <f aca="false">IF(DRAWS!$D40=AA$1,0,AA39+1)</f>
        <v>38</v>
      </c>
      <c r="AB40" s="1" t="n">
        <f aca="false">IF(DRAWS!$D40=AB$1,0,AB39+1)</f>
        <v>38</v>
      </c>
      <c r="AC40" s="1" t="n">
        <f aca="false">IF(DRAWS!$D40=AC$1,0,AC39+1)</f>
        <v>38</v>
      </c>
      <c r="AD40" s="1" t="n">
        <f aca="false">IF(DRAWS!$D40=AD$1,0,AD39+1)</f>
        <v>37</v>
      </c>
      <c r="AE40" s="1" t="n">
        <f aca="false">IF(DRAWS!$D40=AE$1,0,AE39+1)</f>
        <v>38</v>
      </c>
      <c r="AF40" s="1" t="n">
        <f aca="false">IF(DRAWS!$D40=AF$1,0,AF39+1)</f>
        <v>38</v>
      </c>
      <c r="AG40" s="1" t="n">
        <f aca="false">IF(DRAWS!$D40=AG$1,0,AG39+1)</f>
        <v>24</v>
      </c>
      <c r="AH40" s="1" t="n">
        <f aca="false">IF(DRAWS!$D40=AH$1,0,AH39+1)</f>
        <v>35</v>
      </c>
      <c r="AI40" s="1" t="n">
        <f aca="false">IF(DRAWS!$D40=AI$1,0,AI39+1)</f>
        <v>38</v>
      </c>
      <c r="AJ40" s="1" t="n">
        <f aca="false">IF(DRAWS!$D40=AJ$1,0,AJ39+1)</f>
        <v>20</v>
      </c>
    </row>
    <row r="41" customFormat="false" ht="14.9" hidden="false" customHeight="false" outlineLevel="0" collapsed="false">
      <c r="A41" s="1" t="n">
        <f aca="false">IF(DRAWS!$D41=A$1,0,A40+1)</f>
        <v>39</v>
      </c>
      <c r="B41" s="1" t="n">
        <f aca="false">IF(DRAWS!$D41=B$1,0,B40+1)</f>
        <v>39</v>
      </c>
      <c r="C41" s="1" t="n">
        <f aca="false">IF(DRAWS!$D41=C$1,0,C40+1)</f>
        <v>39</v>
      </c>
      <c r="D41" s="1" t="n">
        <f aca="false">IF(DRAWS!$D41=D$1,0,D40+1)</f>
        <v>39</v>
      </c>
      <c r="E41" s="1" t="n">
        <f aca="false">IF(DRAWS!$D41=E$1,0,E40+1)</f>
        <v>39</v>
      </c>
      <c r="F41" s="1" t="n">
        <f aca="false">IF(DRAWS!$D41=F$1,0,F40+1)</f>
        <v>39</v>
      </c>
      <c r="G41" s="1" t="n">
        <f aca="false">IF(DRAWS!$D41=G$1,0,G40+1)</f>
        <v>39</v>
      </c>
      <c r="H41" s="1" t="n">
        <f aca="false">IF(DRAWS!$D41=H$1,0,H40+1)</f>
        <v>39</v>
      </c>
      <c r="I41" s="1" t="n">
        <f aca="false">IF(DRAWS!$D41=I$1,0,I40+1)</f>
        <v>39</v>
      </c>
      <c r="J41" s="1" t="n">
        <f aca="false">IF(DRAWS!$D41=J$1,0,J40+1)</f>
        <v>39</v>
      </c>
      <c r="K41" s="1" t="n">
        <f aca="false">IF(DRAWS!$D41=K$1,0,K40+1)</f>
        <v>39</v>
      </c>
      <c r="L41" s="1" t="n">
        <f aca="false">IF(DRAWS!$D41=L$1,0,L40+1)</f>
        <v>39</v>
      </c>
      <c r="M41" s="1" t="n">
        <f aca="false">IF(DRAWS!$D41=M$1,0,M40+1)</f>
        <v>39</v>
      </c>
      <c r="N41" s="1" t="n">
        <f aca="false">IF(DRAWS!$D41=N$1,0,N40+1)</f>
        <v>39</v>
      </c>
      <c r="O41" s="1" t="n">
        <f aca="false">IF(DRAWS!$D41=O$1,0,O40+1)</f>
        <v>39</v>
      </c>
      <c r="P41" s="1" t="n">
        <f aca="false">IF(DRAWS!$D41=P$1,0,P40+1)</f>
        <v>39</v>
      </c>
      <c r="Q41" s="1" t="n">
        <f aca="false">IF(DRAWS!$D41=Q$1,0,Q40+1)</f>
        <v>39</v>
      </c>
      <c r="R41" s="1" t="n">
        <f aca="false">IF(DRAWS!$D41=R$1,0,R40+1)</f>
        <v>39</v>
      </c>
      <c r="S41" s="1" t="n">
        <f aca="false">IF(DRAWS!$D41=S$1,0,S40+1)</f>
        <v>39</v>
      </c>
      <c r="T41" s="1" t="n">
        <f aca="false">IF(DRAWS!$D41=T$1,0,T40+1)</f>
        <v>39</v>
      </c>
      <c r="U41" s="1" t="n">
        <f aca="false">IF(DRAWS!$D41=U$1,0,U40+1)</f>
        <v>33</v>
      </c>
      <c r="V41" s="1" t="n">
        <f aca="false">IF(DRAWS!$D41=V$1,0,V40+1)</f>
        <v>35</v>
      </c>
      <c r="W41" s="1" t="n">
        <f aca="false">IF(DRAWS!$D41=W$1,0,W40+1)</f>
        <v>37</v>
      </c>
      <c r="X41" s="1" t="n">
        <f aca="false">IF(DRAWS!$D41=X$1,0,X40+1)</f>
        <v>39</v>
      </c>
      <c r="Y41" s="1" t="n">
        <f aca="false">IF(DRAWS!$D41=Y$1,0,Y40+1)</f>
        <v>39</v>
      </c>
      <c r="Z41" s="1" t="n">
        <f aca="false">IF(DRAWS!$D41=Z$1,0,Z40+1)</f>
        <v>29</v>
      </c>
      <c r="AA41" s="1" t="n">
        <f aca="false">IF(DRAWS!$D41=AA$1,0,AA40+1)</f>
        <v>39</v>
      </c>
      <c r="AB41" s="1" t="n">
        <f aca="false">IF(DRAWS!$D41=AB$1,0,AB40+1)</f>
        <v>39</v>
      </c>
      <c r="AC41" s="1" t="n">
        <f aca="false">IF(DRAWS!$D41=AC$1,0,AC40+1)</f>
        <v>39</v>
      </c>
      <c r="AD41" s="1" t="n">
        <f aca="false">IF(DRAWS!$D41=AD$1,0,AD40+1)</f>
        <v>38</v>
      </c>
      <c r="AE41" s="1" t="n">
        <f aca="false">IF(DRAWS!$D41=AE$1,0,AE40+1)</f>
        <v>39</v>
      </c>
      <c r="AF41" s="1" t="n">
        <f aca="false">IF(DRAWS!$D41=AF$1,0,AF40+1)</f>
        <v>39</v>
      </c>
      <c r="AG41" s="1" t="n">
        <f aca="false">IF(DRAWS!$D41=AG$1,0,AG40+1)</f>
        <v>25</v>
      </c>
      <c r="AH41" s="1" t="n">
        <f aca="false">IF(DRAWS!$D41=AH$1,0,AH40+1)</f>
        <v>36</v>
      </c>
      <c r="AI41" s="1" t="n">
        <f aca="false">IF(DRAWS!$D41=AI$1,0,AI40+1)</f>
        <v>39</v>
      </c>
      <c r="AJ41" s="1" t="n">
        <f aca="false">IF(DRAWS!$D41=AJ$1,0,AJ40+1)</f>
        <v>21</v>
      </c>
    </row>
    <row r="42" customFormat="false" ht="14.9" hidden="false" customHeight="false" outlineLevel="0" collapsed="false">
      <c r="A42" s="1" t="n">
        <f aca="false">IF(DRAWS!$D42=A$1,0,A41+1)</f>
        <v>40</v>
      </c>
      <c r="B42" s="1" t="n">
        <f aca="false">IF(DRAWS!$D42=B$1,0,B41+1)</f>
        <v>40</v>
      </c>
      <c r="C42" s="1" t="n">
        <f aca="false">IF(DRAWS!$D42=C$1,0,C41+1)</f>
        <v>40</v>
      </c>
      <c r="D42" s="1" t="n">
        <f aca="false">IF(DRAWS!$D42=D$1,0,D41+1)</f>
        <v>40</v>
      </c>
      <c r="E42" s="1" t="n">
        <f aca="false">IF(DRAWS!$D42=E$1,0,E41+1)</f>
        <v>40</v>
      </c>
      <c r="F42" s="1" t="n">
        <f aca="false">IF(DRAWS!$D42=F$1,0,F41+1)</f>
        <v>40</v>
      </c>
      <c r="G42" s="1" t="n">
        <f aca="false">IF(DRAWS!$D42=G$1,0,G41+1)</f>
        <v>40</v>
      </c>
      <c r="H42" s="1" t="n">
        <f aca="false">IF(DRAWS!$D42=H$1,0,H41+1)</f>
        <v>40</v>
      </c>
      <c r="I42" s="1" t="n">
        <f aca="false">IF(DRAWS!$D42=I$1,0,I41+1)</f>
        <v>40</v>
      </c>
      <c r="J42" s="1" t="n">
        <f aca="false">IF(DRAWS!$D42=J$1,0,J41+1)</f>
        <v>40</v>
      </c>
      <c r="K42" s="1" t="n">
        <f aca="false">IF(DRAWS!$D42=K$1,0,K41+1)</f>
        <v>40</v>
      </c>
      <c r="L42" s="1" t="n">
        <f aca="false">IF(DRAWS!$D42=L$1,0,L41+1)</f>
        <v>40</v>
      </c>
      <c r="M42" s="1" t="n">
        <f aca="false">IF(DRAWS!$D42=M$1,0,M41+1)</f>
        <v>40</v>
      </c>
      <c r="N42" s="1" t="n">
        <f aca="false">IF(DRAWS!$D42=N$1,0,N41+1)</f>
        <v>40</v>
      </c>
      <c r="O42" s="1" t="n">
        <f aca="false">IF(DRAWS!$D42=O$1,0,O41+1)</f>
        <v>40</v>
      </c>
      <c r="P42" s="1" t="n">
        <f aca="false">IF(DRAWS!$D42=P$1,0,P41+1)</f>
        <v>40</v>
      </c>
      <c r="Q42" s="1" t="n">
        <f aca="false">IF(DRAWS!$D42=Q$1,0,Q41+1)</f>
        <v>40</v>
      </c>
      <c r="R42" s="1" t="n">
        <f aca="false">IF(DRAWS!$D42=R$1,0,R41+1)</f>
        <v>40</v>
      </c>
      <c r="S42" s="1" t="n">
        <f aca="false">IF(DRAWS!$D42=S$1,0,S41+1)</f>
        <v>40</v>
      </c>
      <c r="T42" s="1" t="n">
        <f aca="false">IF(DRAWS!$D42=T$1,0,T41+1)</f>
        <v>40</v>
      </c>
      <c r="U42" s="1" t="n">
        <f aca="false">IF(DRAWS!$D42=U$1,0,U41+1)</f>
        <v>34</v>
      </c>
      <c r="V42" s="1" t="n">
        <f aca="false">IF(DRAWS!$D42=V$1,0,V41+1)</f>
        <v>36</v>
      </c>
      <c r="W42" s="1" t="n">
        <f aca="false">IF(DRAWS!$D42=W$1,0,W41+1)</f>
        <v>38</v>
      </c>
      <c r="X42" s="1" t="n">
        <f aca="false">IF(DRAWS!$D42=X$1,0,X41+1)</f>
        <v>40</v>
      </c>
      <c r="Y42" s="1" t="n">
        <f aca="false">IF(DRAWS!$D42=Y$1,0,Y41+1)</f>
        <v>40</v>
      </c>
      <c r="Z42" s="1" t="n">
        <f aca="false">IF(DRAWS!$D42=Z$1,0,Z41+1)</f>
        <v>30</v>
      </c>
      <c r="AA42" s="1" t="n">
        <f aca="false">IF(DRAWS!$D42=AA$1,0,AA41+1)</f>
        <v>40</v>
      </c>
      <c r="AB42" s="1" t="n">
        <f aca="false">IF(DRAWS!$D42=AB$1,0,AB41+1)</f>
        <v>40</v>
      </c>
      <c r="AC42" s="1" t="n">
        <f aca="false">IF(DRAWS!$D42=AC$1,0,AC41+1)</f>
        <v>40</v>
      </c>
      <c r="AD42" s="1" t="n">
        <f aca="false">IF(DRAWS!$D42=AD$1,0,AD41+1)</f>
        <v>39</v>
      </c>
      <c r="AE42" s="1" t="n">
        <f aca="false">IF(DRAWS!$D42=AE$1,0,AE41+1)</f>
        <v>40</v>
      </c>
      <c r="AF42" s="1" t="n">
        <f aca="false">IF(DRAWS!$D42=AF$1,0,AF41+1)</f>
        <v>40</v>
      </c>
      <c r="AG42" s="1" t="n">
        <f aca="false">IF(DRAWS!$D42=AG$1,0,AG41+1)</f>
        <v>26</v>
      </c>
      <c r="AH42" s="1" t="n">
        <f aca="false">IF(DRAWS!$D42=AH$1,0,AH41+1)</f>
        <v>37</v>
      </c>
      <c r="AI42" s="1" t="n">
        <f aca="false">IF(DRAWS!$D42=AI$1,0,AI41+1)</f>
        <v>40</v>
      </c>
      <c r="AJ42" s="1" t="n">
        <f aca="false">IF(DRAWS!$D42=AJ$1,0,AJ41+1)</f>
        <v>22</v>
      </c>
    </row>
    <row r="43" customFormat="false" ht="14.9" hidden="false" customHeight="false" outlineLevel="0" collapsed="false">
      <c r="A43" s="1" t="n">
        <f aca="false">IF(DRAWS!$D43=A$1,0,A42+1)</f>
        <v>41</v>
      </c>
      <c r="B43" s="1" t="n">
        <f aca="false">IF(DRAWS!$D43=B$1,0,B42+1)</f>
        <v>41</v>
      </c>
      <c r="C43" s="1" t="n">
        <f aca="false">IF(DRAWS!$D43=C$1,0,C42+1)</f>
        <v>41</v>
      </c>
      <c r="D43" s="1" t="n">
        <f aca="false">IF(DRAWS!$D43=D$1,0,D42+1)</f>
        <v>41</v>
      </c>
      <c r="E43" s="1" t="n">
        <f aca="false">IF(DRAWS!$D43=E$1,0,E42+1)</f>
        <v>41</v>
      </c>
      <c r="F43" s="1" t="n">
        <f aca="false">IF(DRAWS!$D43=F$1,0,F42+1)</f>
        <v>41</v>
      </c>
      <c r="G43" s="1" t="n">
        <f aca="false">IF(DRAWS!$D43=G$1,0,G42+1)</f>
        <v>41</v>
      </c>
      <c r="H43" s="1" t="n">
        <f aca="false">IF(DRAWS!$D43=H$1,0,H42+1)</f>
        <v>41</v>
      </c>
      <c r="I43" s="1" t="n">
        <f aca="false">IF(DRAWS!$D43=I$1,0,I42+1)</f>
        <v>41</v>
      </c>
      <c r="J43" s="1" t="n">
        <f aca="false">IF(DRAWS!$D43=J$1,0,J42+1)</f>
        <v>41</v>
      </c>
      <c r="K43" s="1" t="n">
        <f aca="false">IF(DRAWS!$D43=K$1,0,K42+1)</f>
        <v>41</v>
      </c>
      <c r="L43" s="1" t="n">
        <f aca="false">IF(DRAWS!$D43=L$1,0,L42+1)</f>
        <v>41</v>
      </c>
      <c r="M43" s="1" t="n">
        <f aca="false">IF(DRAWS!$D43=M$1,0,M42+1)</f>
        <v>41</v>
      </c>
      <c r="N43" s="1" t="n">
        <f aca="false">IF(DRAWS!$D43=N$1,0,N42+1)</f>
        <v>41</v>
      </c>
      <c r="O43" s="1" t="n">
        <f aca="false">IF(DRAWS!$D43=O$1,0,O42+1)</f>
        <v>41</v>
      </c>
      <c r="P43" s="1" t="n">
        <f aca="false">IF(DRAWS!$D43=P$1,0,P42+1)</f>
        <v>41</v>
      </c>
      <c r="Q43" s="1" t="n">
        <f aca="false">IF(DRAWS!$D43=Q$1,0,Q42+1)</f>
        <v>41</v>
      </c>
      <c r="R43" s="1" t="n">
        <f aca="false">IF(DRAWS!$D43=R$1,0,R42+1)</f>
        <v>41</v>
      </c>
      <c r="S43" s="1" t="n">
        <f aca="false">IF(DRAWS!$D43=S$1,0,S42+1)</f>
        <v>41</v>
      </c>
      <c r="T43" s="1" t="n">
        <f aca="false">IF(DRAWS!$D43=T$1,0,T42+1)</f>
        <v>41</v>
      </c>
      <c r="U43" s="1" t="n">
        <f aca="false">IF(DRAWS!$D43=U$1,0,U42+1)</f>
        <v>35</v>
      </c>
      <c r="V43" s="1" t="n">
        <f aca="false">IF(DRAWS!$D43=V$1,0,V42+1)</f>
        <v>37</v>
      </c>
      <c r="W43" s="1" t="n">
        <f aca="false">IF(DRAWS!$D43=W$1,0,W42+1)</f>
        <v>39</v>
      </c>
      <c r="X43" s="1" t="n">
        <f aca="false">IF(DRAWS!$D43=X$1,0,X42+1)</f>
        <v>41</v>
      </c>
      <c r="Y43" s="1" t="n">
        <f aca="false">IF(DRAWS!$D43=Y$1,0,Y42+1)</f>
        <v>41</v>
      </c>
      <c r="Z43" s="1" t="n">
        <f aca="false">IF(DRAWS!$D43=Z$1,0,Z42+1)</f>
        <v>31</v>
      </c>
      <c r="AA43" s="1" t="n">
        <f aca="false">IF(DRAWS!$D43=AA$1,0,AA42+1)</f>
        <v>41</v>
      </c>
      <c r="AB43" s="1" t="n">
        <f aca="false">IF(DRAWS!$D43=AB$1,0,AB42+1)</f>
        <v>41</v>
      </c>
      <c r="AC43" s="1" t="n">
        <f aca="false">IF(DRAWS!$D43=AC$1,0,AC42+1)</f>
        <v>41</v>
      </c>
      <c r="AD43" s="1" t="n">
        <f aca="false">IF(DRAWS!$D43=AD$1,0,AD42+1)</f>
        <v>40</v>
      </c>
      <c r="AE43" s="1" t="n">
        <f aca="false">IF(DRAWS!$D43=AE$1,0,AE42+1)</f>
        <v>41</v>
      </c>
      <c r="AF43" s="1" t="n">
        <f aca="false">IF(DRAWS!$D43=AF$1,0,AF42+1)</f>
        <v>41</v>
      </c>
      <c r="AG43" s="1" t="n">
        <f aca="false">IF(DRAWS!$D43=AG$1,0,AG42+1)</f>
        <v>27</v>
      </c>
      <c r="AH43" s="1" t="n">
        <f aca="false">IF(DRAWS!$D43=AH$1,0,AH42+1)</f>
        <v>38</v>
      </c>
      <c r="AI43" s="1" t="n">
        <f aca="false">IF(DRAWS!$D43=AI$1,0,AI42+1)</f>
        <v>41</v>
      </c>
      <c r="AJ43" s="1" t="n">
        <f aca="false">IF(DRAWS!$D43=AJ$1,0,AJ42+1)</f>
        <v>23</v>
      </c>
    </row>
    <row r="44" customFormat="false" ht="14.9" hidden="false" customHeight="false" outlineLevel="0" collapsed="false">
      <c r="A44" s="1" t="n">
        <f aca="false">IF(DRAWS!$D44=A$1,0,A43+1)</f>
        <v>42</v>
      </c>
      <c r="B44" s="1" t="n">
        <f aca="false">IF(DRAWS!$D44=B$1,0,B43+1)</f>
        <v>42</v>
      </c>
      <c r="C44" s="1" t="n">
        <f aca="false">IF(DRAWS!$D44=C$1,0,C43+1)</f>
        <v>42</v>
      </c>
      <c r="D44" s="1" t="n">
        <f aca="false">IF(DRAWS!$D44=D$1,0,D43+1)</f>
        <v>42</v>
      </c>
      <c r="E44" s="1" t="n">
        <f aca="false">IF(DRAWS!$D44=E$1,0,E43+1)</f>
        <v>42</v>
      </c>
      <c r="F44" s="1" t="n">
        <f aca="false">IF(DRAWS!$D44=F$1,0,F43+1)</f>
        <v>42</v>
      </c>
      <c r="G44" s="1" t="n">
        <f aca="false">IF(DRAWS!$D44=G$1,0,G43+1)</f>
        <v>42</v>
      </c>
      <c r="H44" s="1" t="n">
        <f aca="false">IF(DRAWS!$D44=H$1,0,H43+1)</f>
        <v>42</v>
      </c>
      <c r="I44" s="1" t="n">
        <f aca="false">IF(DRAWS!$D44=I$1,0,I43+1)</f>
        <v>42</v>
      </c>
      <c r="J44" s="1" t="n">
        <f aca="false">IF(DRAWS!$D44=J$1,0,J43+1)</f>
        <v>42</v>
      </c>
      <c r="K44" s="1" t="n">
        <f aca="false">IF(DRAWS!$D44=K$1,0,K43+1)</f>
        <v>42</v>
      </c>
      <c r="L44" s="1" t="n">
        <f aca="false">IF(DRAWS!$D44=L$1,0,L43+1)</f>
        <v>42</v>
      </c>
      <c r="M44" s="1" t="n">
        <f aca="false">IF(DRAWS!$D44=M$1,0,M43+1)</f>
        <v>42</v>
      </c>
      <c r="N44" s="1" t="n">
        <f aca="false">IF(DRAWS!$D44=N$1,0,N43+1)</f>
        <v>42</v>
      </c>
      <c r="O44" s="1" t="n">
        <f aca="false">IF(DRAWS!$D44=O$1,0,O43+1)</f>
        <v>42</v>
      </c>
      <c r="P44" s="1" t="n">
        <f aca="false">IF(DRAWS!$D44=P$1,0,P43+1)</f>
        <v>42</v>
      </c>
      <c r="Q44" s="1" t="n">
        <f aca="false">IF(DRAWS!$D44=Q$1,0,Q43+1)</f>
        <v>42</v>
      </c>
      <c r="R44" s="1" t="n">
        <f aca="false">IF(DRAWS!$D44=R$1,0,R43+1)</f>
        <v>42</v>
      </c>
      <c r="S44" s="1" t="n">
        <f aca="false">IF(DRAWS!$D44=S$1,0,S43+1)</f>
        <v>42</v>
      </c>
      <c r="T44" s="1" t="n">
        <f aca="false">IF(DRAWS!$D44=T$1,0,T43+1)</f>
        <v>42</v>
      </c>
      <c r="U44" s="1" t="n">
        <f aca="false">IF(DRAWS!$D44=U$1,0,U43+1)</f>
        <v>36</v>
      </c>
      <c r="V44" s="1" t="n">
        <f aca="false">IF(DRAWS!$D44=V$1,0,V43+1)</f>
        <v>38</v>
      </c>
      <c r="W44" s="1" t="n">
        <f aca="false">IF(DRAWS!$D44=W$1,0,W43+1)</f>
        <v>40</v>
      </c>
      <c r="X44" s="1" t="n">
        <f aca="false">IF(DRAWS!$D44=X$1,0,X43+1)</f>
        <v>42</v>
      </c>
      <c r="Y44" s="1" t="n">
        <f aca="false">IF(DRAWS!$D44=Y$1,0,Y43+1)</f>
        <v>42</v>
      </c>
      <c r="Z44" s="1" t="n">
        <f aca="false">IF(DRAWS!$D44=Z$1,0,Z43+1)</f>
        <v>32</v>
      </c>
      <c r="AA44" s="1" t="n">
        <f aca="false">IF(DRAWS!$D44=AA$1,0,AA43+1)</f>
        <v>42</v>
      </c>
      <c r="AB44" s="1" t="n">
        <f aca="false">IF(DRAWS!$D44=AB$1,0,AB43+1)</f>
        <v>42</v>
      </c>
      <c r="AC44" s="1" t="n">
        <f aca="false">IF(DRAWS!$D44=AC$1,0,AC43+1)</f>
        <v>42</v>
      </c>
      <c r="AD44" s="1" t="n">
        <f aca="false">IF(DRAWS!$D44=AD$1,0,AD43+1)</f>
        <v>41</v>
      </c>
      <c r="AE44" s="1" t="n">
        <f aca="false">IF(DRAWS!$D44=AE$1,0,AE43+1)</f>
        <v>42</v>
      </c>
      <c r="AF44" s="1" t="n">
        <f aca="false">IF(DRAWS!$D44=AF$1,0,AF43+1)</f>
        <v>42</v>
      </c>
      <c r="AG44" s="1" t="n">
        <f aca="false">IF(DRAWS!$D44=AG$1,0,AG43+1)</f>
        <v>28</v>
      </c>
      <c r="AH44" s="1" t="n">
        <f aca="false">IF(DRAWS!$D44=AH$1,0,AH43+1)</f>
        <v>39</v>
      </c>
      <c r="AI44" s="1" t="n">
        <f aca="false">IF(DRAWS!$D44=AI$1,0,AI43+1)</f>
        <v>42</v>
      </c>
      <c r="AJ44" s="1" t="n">
        <f aca="false">IF(DRAWS!$D44=AJ$1,0,AJ43+1)</f>
        <v>24</v>
      </c>
    </row>
    <row r="45" customFormat="false" ht="14.9" hidden="false" customHeight="false" outlineLevel="0" collapsed="false">
      <c r="A45" s="1" t="n">
        <f aca="false">IF(DRAWS!$D45=A$1,0,A44+1)</f>
        <v>43</v>
      </c>
      <c r="B45" s="1" t="n">
        <f aca="false">IF(DRAWS!$D45=B$1,0,B44+1)</f>
        <v>43</v>
      </c>
      <c r="C45" s="1" t="n">
        <f aca="false">IF(DRAWS!$D45=C$1,0,C44+1)</f>
        <v>43</v>
      </c>
      <c r="D45" s="1" t="n">
        <f aca="false">IF(DRAWS!$D45=D$1,0,D44+1)</f>
        <v>43</v>
      </c>
      <c r="E45" s="1" t="n">
        <f aca="false">IF(DRAWS!$D45=E$1,0,E44+1)</f>
        <v>43</v>
      </c>
      <c r="F45" s="1" t="n">
        <f aca="false">IF(DRAWS!$D45=F$1,0,F44+1)</f>
        <v>43</v>
      </c>
      <c r="G45" s="1" t="n">
        <f aca="false">IF(DRAWS!$D45=G$1,0,G44+1)</f>
        <v>43</v>
      </c>
      <c r="H45" s="1" t="n">
        <f aca="false">IF(DRAWS!$D45=H$1,0,H44+1)</f>
        <v>43</v>
      </c>
      <c r="I45" s="1" t="n">
        <f aca="false">IF(DRAWS!$D45=I$1,0,I44+1)</f>
        <v>43</v>
      </c>
      <c r="J45" s="1" t="n">
        <f aca="false">IF(DRAWS!$D45=J$1,0,J44+1)</f>
        <v>43</v>
      </c>
      <c r="K45" s="1" t="n">
        <f aca="false">IF(DRAWS!$D45=K$1,0,K44+1)</f>
        <v>43</v>
      </c>
      <c r="L45" s="1" t="n">
        <f aca="false">IF(DRAWS!$D45=L$1,0,L44+1)</f>
        <v>43</v>
      </c>
      <c r="M45" s="1" t="n">
        <f aca="false">IF(DRAWS!$D45=M$1,0,M44+1)</f>
        <v>43</v>
      </c>
      <c r="N45" s="1" t="n">
        <f aca="false">IF(DRAWS!$D45=N$1,0,N44+1)</f>
        <v>43</v>
      </c>
      <c r="O45" s="1" t="n">
        <f aca="false">IF(DRAWS!$D45=O$1,0,O44+1)</f>
        <v>43</v>
      </c>
      <c r="P45" s="1" t="n">
        <f aca="false">IF(DRAWS!$D45=P$1,0,P44+1)</f>
        <v>43</v>
      </c>
      <c r="Q45" s="1" t="n">
        <f aca="false">IF(DRAWS!$D45=Q$1,0,Q44+1)</f>
        <v>43</v>
      </c>
      <c r="R45" s="1" t="n">
        <f aca="false">IF(DRAWS!$D45=R$1,0,R44+1)</f>
        <v>43</v>
      </c>
      <c r="S45" s="1" t="n">
        <f aca="false">IF(DRAWS!$D45=S$1,0,S44+1)</f>
        <v>43</v>
      </c>
      <c r="T45" s="1" t="n">
        <f aca="false">IF(DRAWS!$D45=T$1,0,T44+1)</f>
        <v>43</v>
      </c>
      <c r="U45" s="1" t="n">
        <f aca="false">IF(DRAWS!$D45=U$1,0,U44+1)</f>
        <v>37</v>
      </c>
      <c r="V45" s="1" t="n">
        <f aca="false">IF(DRAWS!$D45=V$1,0,V44+1)</f>
        <v>39</v>
      </c>
      <c r="W45" s="1" t="n">
        <f aca="false">IF(DRAWS!$D45=W$1,0,W44+1)</f>
        <v>41</v>
      </c>
      <c r="X45" s="1" t="n">
        <f aca="false">IF(DRAWS!$D45=X$1,0,X44+1)</f>
        <v>43</v>
      </c>
      <c r="Y45" s="1" t="n">
        <f aca="false">IF(DRAWS!$D45=Y$1,0,Y44+1)</f>
        <v>43</v>
      </c>
      <c r="Z45" s="1" t="n">
        <f aca="false">IF(DRAWS!$D45=Z$1,0,Z44+1)</f>
        <v>33</v>
      </c>
      <c r="AA45" s="1" t="n">
        <f aca="false">IF(DRAWS!$D45=AA$1,0,AA44+1)</f>
        <v>43</v>
      </c>
      <c r="AB45" s="1" t="n">
        <f aca="false">IF(DRAWS!$D45=AB$1,0,AB44+1)</f>
        <v>43</v>
      </c>
      <c r="AC45" s="1" t="n">
        <f aca="false">IF(DRAWS!$D45=AC$1,0,AC44+1)</f>
        <v>43</v>
      </c>
      <c r="AD45" s="1" t="n">
        <f aca="false">IF(DRAWS!$D45=AD$1,0,AD44+1)</f>
        <v>42</v>
      </c>
      <c r="AE45" s="1" t="n">
        <f aca="false">IF(DRAWS!$D45=AE$1,0,AE44+1)</f>
        <v>43</v>
      </c>
      <c r="AF45" s="1" t="n">
        <f aca="false">IF(DRAWS!$D45=AF$1,0,AF44+1)</f>
        <v>43</v>
      </c>
      <c r="AG45" s="1" t="n">
        <f aca="false">IF(DRAWS!$D45=AG$1,0,AG44+1)</f>
        <v>29</v>
      </c>
      <c r="AH45" s="1" t="n">
        <f aca="false">IF(DRAWS!$D45=AH$1,0,AH44+1)</f>
        <v>40</v>
      </c>
      <c r="AI45" s="1" t="n">
        <f aca="false">IF(DRAWS!$D45=AI$1,0,AI44+1)</f>
        <v>43</v>
      </c>
      <c r="AJ45" s="1" t="n">
        <f aca="false">IF(DRAWS!$D45=AJ$1,0,AJ44+1)</f>
        <v>25</v>
      </c>
    </row>
    <row r="46" customFormat="false" ht="14.9" hidden="false" customHeight="false" outlineLevel="0" collapsed="false">
      <c r="A46" s="1" t="n">
        <f aca="false">IF(DRAWS!$D46=A$1,0,A45+1)</f>
        <v>44</v>
      </c>
      <c r="B46" s="1" t="n">
        <f aca="false">IF(DRAWS!$D46=B$1,0,B45+1)</f>
        <v>44</v>
      </c>
      <c r="C46" s="1" t="n">
        <f aca="false">IF(DRAWS!$D46=C$1,0,C45+1)</f>
        <v>44</v>
      </c>
      <c r="D46" s="1" t="n">
        <f aca="false">IF(DRAWS!$D46=D$1,0,D45+1)</f>
        <v>44</v>
      </c>
      <c r="E46" s="1" t="n">
        <f aca="false">IF(DRAWS!$D46=E$1,0,E45+1)</f>
        <v>44</v>
      </c>
      <c r="F46" s="1" t="n">
        <f aca="false">IF(DRAWS!$D46=F$1,0,F45+1)</f>
        <v>44</v>
      </c>
      <c r="G46" s="1" t="n">
        <f aca="false">IF(DRAWS!$D46=G$1,0,G45+1)</f>
        <v>44</v>
      </c>
      <c r="H46" s="1" t="n">
        <f aca="false">IF(DRAWS!$D46=H$1,0,H45+1)</f>
        <v>44</v>
      </c>
      <c r="I46" s="1" t="n">
        <f aca="false">IF(DRAWS!$D46=I$1,0,I45+1)</f>
        <v>44</v>
      </c>
      <c r="J46" s="1" t="n">
        <f aca="false">IF(DRAWS!$D46=J$1,0,J45+1)</f>
        <v>44</v>
      </c>
      <c r="K46" s="1" t="n">
        <f aca="false">IF(DRAWS!$D46=K$1,0,K45+1)</f>
        <v>44</v>
      </c>
      <c r="L46" s="1" t="n">
        <f aca="false">IF(DRAWS!$D46=L$1,0,L45+1)</f>
        <v>44</v>
      </c>
      <c r="M46" s="1" t="n">
        <f aca="false">IF(DRAWS!$D46=M$1,0,M45+1)</f>
        <v>44</v>
      </c>
      <c r="N46" s="1" t="n">
        <f aca="false">IF(DRAWS!$D46=N$1,0,N45+1)</f>
        <v>44</v>
      </c>
      <c r="O46" s="1" t="n">
        <f aca="false">IF(DRAWS!$D46=O$1,0,O45+1)</f>
        <v>44</v>
      </c>
      <c r="P46" s="1" t="n">
        <f aca="false">IF(DRAWS!$D46=P$1,0,P45+1)</f>
        <v>44</v>
      </c>
      <c r="Q46" s="1" t="n">
        <f aca="false">IF(DRAWS!$D46=Q$1,0,Q45+1)</f>
        <v>44</v>
      </c>
      <c r="R46" s="1" t="n">
        <f aca="false">IF(DRAWS!$D46=R$1,0,R45+1)</f>
        <v>44</v>
      </c>
      <c r="S46" s="1" t="n">
        <f aca="false">IF(DRAWS!$D46=S$1,0,S45+1)</f>
        <v>44</v>
      </c>
      <c r="T46" s="1" t="n">
        <f aca="false">IF(DRAWS!$D46=T$1,0,T45+1)</f>
        <v>44</v>
      </c>
      <c r="U46" s="1" t="n">
        <f aca="false">IF(DRAWS!$D46=U$1,0,U45+1)</f>
        <v>38</v>
      </c>
      <c r="V46" s="1" t="n">
        <f aca="false">IF(DRAWS!$D46=V$1,0,V45+1)</f>
        <v>40</v>
      </c>
      <c r="W46" s="1" t="n">
        <f aca="false">IF(DRAWS!$D46=W$1,0,W45+1)</f>
        <v>42</v>
      </c>
      <c r="X46" s="1" t="n">
        <f aca="false">IF(DRAWS!$D46=X$1,0,X45+1)</f>
        <v>44</v>
      </c>
      <c r="Y46" s="1" t="n">
        <f aca="false">IF(DRAWS!$D46=Y$1,0,Y45+1)</f>
        <v>44</v>
      </c>
      <c r="Z46" s="1" t="n">
        <f aca="false">IF(DRAWS!$D46=Z$1,0,Z45+1)</f>
        <v>34</v>
      </c>
      <c r="AA46" s="1" t="n">
        <f aca="false">IF(DRAWS!$D46=AA$1,0,AA45+1)</f>
        <v>44</v>
      </c>
      <c r="AB46" s="1" t="n">
        <f aca="false">IF(DRAWS!$D46=AB$1,0,AB45+1)</f>
        <v>44</v>
      </c>
      <c r="AC46" s="1" t="n">
        <f aca="false">IF(DRAWS!$D46=AC$1,0,AC45+1)</f>
        <v>44</v>
      </c>
      <c r="AD46" s="1" t="n">
        <f aca="false">IF(DRAWS!$D46=AD$1,0,AD45+1)</f>
        <v>43</v>
      </c>
      <c r="AE46" s="1" t="n">
        <f aca="false">IF(DRAWS!$D46=AE$1,0,AE45+1)</f>
        <v>44</v>
      </c>
      <c r="AF46" s="1" t="n">
        <f aca="false">IF(DRAWS!$D46=AF$1,0,AF45+1)</f>
        <v>44</v>
      </c>
      <c r="AG46" s="1" t="n">
        <f aca="false">IF(DRAWS!$D46=AG$1,0,AG45+1)</f>
        <v>30</v>
      </c>
      <c r="AH46" s="1" t="n">
        <f aca="false">IF(DRAWS!$D46=AH$1,0,AH45+1)</f>
        <v>41</v>
      </c>
      <c r="AI46" s="1" t="n">
        <f aca="false">IF(DRAWS!$D46=AI$1,0,AI45+1)</f>
        <v>44</v>
      </c>
      <c r="AJ46" s="1" t="n">
        <f aca="false">IF(DRAWS!$D46=AJ$1,0,AJ45+1)</f>
        <v>26</v>
      </c>
    </row>
    <row r="47" customFormat="false" ht="14.9" hidden="false" customHeight="false" outlineLevel="0" collapsed="false">
      <c r="A47" s="1" t="n">
        <f aca="false">IF(DRAWS!$D47=A$1,0,A46+1)</f>
        <v>45</v>
      </c>
      <c r="B47" s="1" t="n">
        <f aca="false">IF(DRAWS!$D47=B$1,0,B46+1)</f>
        <v>45</v>
      </c>
      <c r="C47" s="1" t="n">
        <f aca="false">IF(DRAWS!$D47=C$1,0,C46+1)</f>
        <v>45</v>
      </c>
      <c r="D47" s="1" t="n">
        <f aca="false">IF(DRAWS!$D47=D$1,0,D46+1)</f>
        <v>45</v>
      </c>
      <c r="E47" s="1" t="n">
        <f aca="false">IF(DRAWS!$D47=E$1,0,E46+1)</f>
        <v>45</v>
      </c>
      <c r="F47" s="1" t="n">
        <f aca="false">IF(DRAWS!$D47=F$1,0,F46+1)</f>
        <v>45</v>
      </c>
      <c r="G47" s="1" t="n">
        <f aca="false">IF(DRAWS!$D47=G$1,0,G46+1)</f>
        <v>45</v>
      </c>
      <c r="H47" s="1" t="n">
        <f aca="false">IF(DRAWS!$D47=H$1,0,H46+1)</f>
        <v>45</v>
      </c>
      <c r="I47" s="1" t="n">
        <f aca="false">IF(DRAWS!$D47=I$1,0,I46+1)</f>
        <v>45</v>
      </c>
      <c r="J47" s="1" t="n">
        <f aca="false">IF(DRAWS!$D47=J$1,0,J46+1)</f>
        <v>45</v>
      </c>
      <c r="K47" s="1" t="n">
        <f aca="false">IF(DRAWS!$D47=K$1,0,K46+1)</f>
        <v>45</v>
      </c>
      <c r="L47" s="1" t="n">
        <f aca="false">IF(DRAWS!$D47=L$1,0,L46+1)</f>
        <v>45</v>
      </c>
      <c r="M47" s="1" t="n">
        <f aca="false">IF(DRAWS!$D47=M$1,0,M46+1)</f>
        <v>45</v>
      </c>
      <c r="N47" s="1" t="n">
        <f aca="false">IF(DRAWS!$D47=N$1,0,N46+1)</f>
        <v>45</v>
      </c>
      <c r="O47" s="1" t="n">
        <f aca="false">IF(DRAWS!$D47=O$1,0,O46+1)</f>
        <v>45</v>
      </c>
      <c r="P47" s="1" t="n">
        <f aca="false">IF(DRAWS!$D47=P$1,0,P46+1)</f>
        <v>45</v>
      </c>
      <c r="Q47" s="1" t="n">
        <f aca="false">IF(DRAWS!$D47=Q$1,0,Q46+1)</f>
        <v>45</v>
      </c>
      <c r="R47" s="1" t="n">
        <f aca="false">IF(DRAWS!$D47=R$1,0,R46+1)</f>
        <v>45</v>
      </c>
      <c r="S47" s="1" t="n">
        <f aca="false">IF(DRAWS!$D47=S$1,0,S46+1)</f>
        <v>45</v>
      </c>
      <c r="T47" s="1" t="n">
        <f aca="false">IF(DRAWS!$D47=T$1,0,T46+1)</f>
        <v>45</v>
      </c>
      <c r="U47" s="1" t="n">
        <f aca="false">IF(DRAWS!$D47=U$1,0,U46+1)</f>
        <v>39</v>
      </c>
      <c r="V47" s="1" t="n">
        <f aca="false">IF(DRAWS!$D47=V$1,0,V46+1)</f>
        <v>41</v>
      </c>
      <c r="W47" s="1" t="n">
        <f aca="false">IF(DRAWS!$D47=W$1,0,W46+1)</f>
        <v>43</v>
      </c>
      <c r="X47" s="1" t="n">
        <f aca="false">IF(DRAWS!$D47=X$1,0,X46+1)</f>
        <v>45</v>
      </c>
      <c r="Y47" s="1" t="n">
        <f aca="false">IF(DRAWS!$D47=Y$1,0,Y46+1)</f>
        <v>45</v>
      </c>
      <c r="Z47" s="1" t="n">
        <f aca="false">IF(DRAWS!$D47=Z$1,0,Z46+1)</f>
        <v>35</v>
      </c>
      <c r="AA47" s="1" t="n">
        <f aca="false">IF(DRAWS!$D47=AA$1,0,AA46+1)</f>
        <v>45</v>
      </c>
      <c r="AB47" s="1" t="n">
        <f aca="false">IF(DRAWS!$D47=AB$1,0,AB46+1)</f>
        <v>45</v>
      </c>
      <c r="AC47" s="1" t="n">
        <f aca="false">IF(DRAWS!$D47=AC$1,0,AC46+1)</f>
        <v>45</v>
      </c>
      <c r="AD47" s="1" t="n">
        <f aca="false">IF(DRAWS!$D47=AD$1,0,AD46+1)</f>
        <v>44</v>
      </c>
      <c r="AE47" s="1" t="n">
        <f aca="false">IF(DRAWS!$D47=AE$1,0,AE46+1)</f>
        <v>45</v>
      </c>
      <c r="AF47" s="1" t="n">
        <f aca="false">IF(DRAWS!$D47=AF$1,0,AF46+1)</f>
        <v>45</v>
      </c>
      <c r="AG47" s="1" t="n">
        <f aca="false">IF(DRAWS!$D47=AG$1,0,AG46+1)</f>
        <v>31</v>
      </c>
      <c r="AH47" s="1" t="n">
        <f aca="false">IF(DRAWS!$D47=AH$1,0,AH46+1)</f>
        <v>42</v>
      </c>
      <c r="AI47" s="1" t="n">
        <f aca="false">IF(DRAWS!$D47=AI$1,0,AI46+1)</f>
        <v>45</v>
      </c>
      <c r="AJ47" s="1" t="n">
        <f aca="false">IF(DRAWS!$D47=AJ$1,0,AJ46+1)</f>
        <v>27</v>
      </c>
    </row>
    <row r="48" customFormat="false" ht="14.9" hidden="false" customHeight="false" outlineLevel="0" collapsed="false">
      <c r="A48" s="1" t="n">
        <f aca="false">IF(DRAWS!$D48=A$1,0,A47+1)</f>
        <v>46</v>
      </c>
      <c r="B48" s="1" t="n">
        <f aca="false">IF(DRAWS!$D48=B$1,0,B47+1)</f>
        <v>46</v>
      </c>
      <c r="C48" s="1" t="n">
        <f aca="false">IF(DRAWS!$D48=C$1,0,C47+1)</f>
        <v>46</v>
      </c>
      <c r="D48" s="1" t="n">
        <f aca="false">IF(DRAWS!$D48=D$1,0,D47+1)</f>
        <v>46</v>
      </c>
      <c r="E48" s="1" t="n">
        <f aca="false">IF(DRAWS!$D48=E$1,0,E47+1)</f>
        <v>46</v>
      </c>
      <c r="F48" s="1" t="n">
        <f aca="false">IF(DRAWS!$D48=F$1,0,F47+1)</f>
        <v>46</v>
      </c>
      <c r="G48" s="1" t="n">
        <f aca="false">IF(DRAWS!$D48=G$1,0,G47+1)</f>
        <v>46</v>
      </c>
      <c r="H48" s="1" t="n">
        <f aca="false">IF(DRAWS!$D48=H$1,0,H47+1)</f>
        <v>46</v>
      </c>
      <c r="I48" s="1" t="n">
        <f aca="false">IF(DRAWS!$D48=I$1,0,I47+1)</f>
        <v>46</v>
      </c>
      <c r="J48" s="1" t="n">
        <f aca="false">IF(DRAWS!$D48=J$1,0,J47+1)</f>
        <v>46</v>
      </c>
      <c r="K48" s="1" t="n">
        <f aca="false">IF(DRAWS!$D48=K$1,0,K47+1)</f>
        <v>46</v>
      </c>
      <c r="L48" s="1" t="n">
        <f aca="false">IF(DRAWS!$D48=L$1,0,L47+1)</f>
        <v>46</v>
      </c>
      <c r="M48" s="1" t="n">
        <f aca="false">IF(DRAWS!$D48=M$1,0,M47+1)</f>
        <v>46</v>
      </c>
      <c r="N48" s="1" t="n">
        <f aca="false">IF(DRAWS!$D48=N$1,0,N47+1)</f>
        <v>46</v>
      </c>
      <c r="O48" s="1" t="n">
        <f aca="false">IF(DRAWS!$D48=O$1,0,O47+1)</f>
        <v>46</v>
      </c>
      <c r="P48" s="1" t="n">
        <f aca="false">IF(DRAWS!$D48=P$1,0,P47+1)</f>
        <v>46</v>
      </c>
      <c r="Q48" s="1" t="n">
        <f aca="false">IF(DRAWS!$D48=Q$1,0,Q47+1)</f>
        <v>46</v>
      </c>
      <c r="R48" s="1" t="n">
        <f aca="false">IF(DRAWS!$D48=R$1,0,R47+1)</f>
        <v>46</v>
      </c>
      <c r="S48" s="1" t="n">
        <f aca="false">IF(DRAWS!$D48=S$1,0,S47+1)</f>
        <v>46</v>
      </c>
      <c r="T48" s="1" t="n">
        <f aca="false">IF(DRAWS!$D48=T$1,0,T47+1)</f>
        <v>46</v>
      </c>
      <c r="U48" s="1" t="n">
        <f aca="false">IF(DRAWS!$D48=U$1,0,U47+1)</f>
        <v>40</v>
      </c>
      <c r="V48" s="1" t="n">
        <f aca="false">IF(DRAWS!$D48=V$1,0,V47+1)</f>
        <v>42</v>
      </c>
      <c r="W48" s="1" t="n">
        <f aca="false">IF(DRAWS!$D48=W$1,0,W47+1)</f>
        <v>44</v>
      </c>
      <c r="X48" s="1" t="n">
        <f aca="false">IF(DRAWS!$D48=X$1,0,X47+1)</f>
        <v>46</v>
      </c>
      <c r="Y48" s="1" t="n">
        <f aca="false">IF(DRAWS!$D48=Y$1,0,Y47+1)</f>
        <v>46</v>
      </c>
      <c r="Z48" s="1" t="n">
        <f aca="false">IF(DRAWS!$D48=Z$1,0,Z47+1)</f>
        <v>36</v>
      </c>
      <c r="AA48" s="1" t="n">
        <f aca="false">IF(DRAWS!$D48=AA$1,0,AA47+1)</f>
        <v>46</v>
      </c>
      <c r="AB48" s="1" t="n">
        <f aca="false">IF(DRAWS!$D48=AB$1,0,AB47+1)</f>
        <v>46</v>
      </c>
      <c r="AC48" s="1" t="n">
        <f aca="false">IF(DRAWS!$D48=AC$1,0,AC47+1)</f>
        <v>46</v>
      </c>
      <c r="AD48" s="1" t="n">
        <f aca="false">IF(DRAWS!$D48=AD$1,0,AD47+1)</f>
        <v>45</v>
      </c>
      <c r="AE48" s="1" t="n">
        <f aca="false">IF(DRAWS!$D48=AE$1,0,AE47+1)</f>
        <v>46</v>
      </c>
      <c r="AF48" s="1" t="n">
        <f aca="false">IF(DRAWS!$D48=AF$1,0,AF47+1)</f>
        <v>46</v>
      </c>
      <c r="AG48" s="1" t="n">
        <f aca="false">IF(DRAWS!$D48=AG$1,0,AG47+1)</f>
        <v>32</v>
      </c>
      <c r="AH48" s="1" t="n">
        <f aca="false">IF(DRAWS!$D48=AH$1,0,AH47+1)</f>
        <v>43</v>
      </c>
      <c r="AI48" s="1" t="n">
        <f aca="false">IF(DRAWS!$D48=AI$1,0,AI47+1)</f>
        <v>46</v>
      </c>
      <c r="AJ48" s="1" t="n">
        <f aca="false">IF(DRAWS!$D48=AJ$1,0,AJ47+1)</f>
        <v>28</v>
      </c>
    </row>
    <row r="49" customFormat="false" ht="14.9" hidden="false" customHeight="false" outlineLevel="0" collapsed="false">
      <c r="A49" s="1" t="n">
        <f aca="false">IF(DRAWS!$D49=A$1,0,A48+1)</f>
        <v>47</v>
      </c>
      <c r="B49" s="1" t="n">
        <f aca="false">IF(DRAWS!$D49=B$1,0,B48+1)</f>
        <v>47</v>
      </c>
      <c r="C49" s="1" t="n">
        <f aca="false">IF(DRAWS!$D49=C$1,0,C48+1)</f>
        <v>47</v>
      </c>
      <c r="D49" s="1" t="n">
        <f aca="false">IF(DRAWS!$D49=D$1,0,D48+1)</f>
        <v>47</v>
      </c>
      <c r="E49" s="1" t="n">
        <f aca="false">IF(DRAWS!$D49=E$1,0,E48+1)</f>
        <v>47</v>
      </c>
      <c r="F49" s="1" t="n">
        <f aca="false">IF(DRAWS!$D49=F$1,0,F48+1)</f>
        <v>47</v>
      </c>
      <c r="G49" s="1" t="n">
        <f aca="false">IF(DRAWS!$D49=G$1,0,G48+1)</f>
        <v>47</v>
      </c>
      <c r="H49" s="1" t="n">
        <f aca="false">IF(DRAWS!$D49=H$1,0,H48+1)</f>
        <v>47</v>
      </c>
      <c r="I49" s="1" t="n">
        <f aca="false">IF(DRAWS!$D49=I$1,0,I48+1)</f>
        <v>47</v>
      </c>
      <c r="J49" s="1" t="n">
        <f aca="false">IF(DRAWS!$D49=J$1,0,J48+1)</f>
        <v>47</v>
      </c>
      <c r="K49" s="1" t="n">
        <f aca="false">IF(DRAWS!$D49=K$1,0,K48+1)</f>
        <v>47</v>
      </c>
      <c r="L49" s="1" t="n">
        <f aca="false">IF(DRAWS!$D49=L$1,0,L48+1)</f>
        <v>47</v>
      </c>
      <c r="M49" s="1" t="n">
        <f aca="false">IF(DRAWS!$D49=M$1,0,M48+1)</f>
        <v>47</v>
      </c>
      <c r="N49" s="1" t="n">
        <f aca="false">IF(DRAWS!$D49=N$1,0,N48+1)</f>
        <v>47</v>
      </c>
      <c r="O49" s="1" t="n">
        <f aca="false">IF(DRAWS!$D49=O$1,0,O48+1)</f>
        <v>47</v>
      </c>
      <c r="P49" s="1" t="n">
        <f aca="false">IF(DRAWS!$D49=P$1,0,P48+1)</f>
        <v>47</v>
      </c>
      <c r="Q49" s="1" t="n">
        <f aca="false">IF(DRAWS!$D49=Q$1,0,Q48+1)</f>
        <v>47</v>
      </c>
      <c r="R49" s="1" t="n">
        <f aca="false">IF(DRAWS!$D49=R$1,0,R48+1)</f>
        <v>47</v>
      </c>
      <c r="S49" s="1" t="n">
        <f aca="false">IF(DRAWS!$D49=S$1,0,S48+1)</f>
        <v>47</v>
      </c>
      <c r="T49" s="1" t="n">
        <f aca="false">IF(DRAWS!$D49=T$1,0,T48+1)</f>
        <v>47</v>
      </c>
      <c r="U49" s="1" t="n">
        <f aca="false">IF(DRAWS!$D49=U$1,0,U48+1)</f>
        <v>41</v>
      </c>
      <c r="V49" s="1" t="n">
        <f aca="false">IF(DRAWS!$D49=V$1,0,V48+1)</f>
        <v>43</v>
      </c>
      <c r="W49" s="1" t="n">
        <f aca="false">IF(DRAWS!$D49=W$1,0,W48+1)</f>
        <v>45</v>
      </c>
      <c r="X49" s="1" t="n">
        <f aca="false">IF(DRAWS!$D49=X$1,0,X48+1)</f>
        <v>47</v>
      </c>
      <c r="Y49" s="1" t="n">
        <f aca="false">IF(DRAWS!$D49=Y$1,0,Y48+1)</f>
        <v>47</v>
      </c>
      <c r="Z49" s="1" t="n">
        <f aca="false">IF(DRAWS!$D49=Z$1,0,Z48+1)</f>
        <v>37</v>
      </c>
      <c r="AA49" s="1" t="n">
        <f aca="false">IF(DRAWS!$D49=AA$1,0,AA48+1)</f>
        <v>47</v>
      </c>
      <c r="AB49" s="1" t="n">
        <f aca="false">IF(DRAWS!$D49=AB$1,0,AB48+1)</f>
        <v>47</v>
      </c>
      <c r="AC49" s="1" t="n">
        <f aca="false">IF(DRAWS!$D49=AC$1,0,AC48+1)</f>
        <v>47</v>
      </c>
      <c r="AD49" s="1" t="n">
        <f aca="false">IF(DRAWS!$D49=AD$1,0,AD48+1)</f>
        <v>46</v>
      </c>
      <c r="AE49" s="1" t="n">
        <f aca="false">IF(DRAWS!$D49=AE$1,0,AE48+1)</f>
        <v>47</v>
      </c>
      <c r="AF49" s="1" t="n">
        <f aca="false">IF(DRAWS!$D49=AF$1,0,AF48+1)</f>
        <v>47</v>
      </c>
      <c r="AG49" s="1" t="n">
        <f aca="false">IF(DRAWS!$D49=AG$1,0,AG48+1)</f>
        <v>33</v>
      </c>
      <c r="AH49" s="1" t="n">
        <f aca="false">IF(DRAWS!$D49=AH$1,0,AH48+1)</f>
        <v>44</v>
      </c>
      <c r="AI49" s="1" t="n">
        <f aca="false">IF(DRAWS!$D49=AI$1,0,AI48+1)</f>
        <v>47</v>
      </c>
      <c r="AJ49" s="1" t="n">
        <f aca="false">IF(DRAWS!$D49=AJ$1,0,AJ48+1)</f>
        <v>29</v>
      </c>
    </row>
  </sheetData>
  <conditionalFormatting sqref="A3:AJ49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49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A3" activeCellId="0" sqref="A3"/>
    </sheetView>
  </sheetViews>
  <sheetFormatPr defaultRowHeight="13.3"/>
  <cols>
    <col collapsed="false" hidden="false" max="36" min="1" style="1" width="3.06122448979592"/>
    <col collapsed="false" hidden="false" max="1011" min="37" style="1" width="10.5459183673469"/>
    <col collapsed="false" hidden="false" max="1021" min="1012" style="5" width="10.5459183673469"/>
    <col collapsed="false" hidden="false" max="1025" min="1022" style="0" width="10.5459183673469"/>
  </cols>
  <sheetData>
    <row r="1" customFormat="false" ht="13.3" hidden="false" customHeight="false" outlineLevel="0" collapsed="false">
      <c r="A1" s="7" t="n">
        <v>1</v>
      </c>
      <c r="B1" s="7" t="n">
        <v>2</v>
      </c>
      <c r="C1" s="7" t="n">
        <v>3</v>
      </c>
      <c r="D1" s="7" t="n">
        <v>4</v>
      </c>
      <c r="E1" s="7" t="n">
        <v>5</v>
      </c>
      <c r="F1" s="7" t="n">
        <v>6</v>
      </c>
      <c r="G1" s="7" t="n">
        <v>7</v>
      </c>
      <c r="H1" s="7" t="n">
        <v>8</v>
      </c>
      <c r="I1" s="7" t="n">
        <v>9</v>
      </c>
      <c r="J1" s="7" t="n">
        <v>10</v>
      </c>
      <c r="K1" s="7" t="n">
        <v>11</v>
      </c>
      <c r="L1" s="7" t="n">
        <v>12</v>
      </c>
      <c r="M1" s="7" t="n">
        <v>13</v>
      </c>
      <c r="N1" s="7" t="n">
        <v>14</v>
      </c>
      <c r="O1" s="7" t="n">
        <v>15</v>
      </c>
      <c r="P1" s="7" t="n">
        <v>16</v>
      </c>
      <c r="Q1" s="7" t="n">
        <v>17</v>
      </c>
      <c r="R1" s="7" t="n">
        <v>18</v>
      </c>
      <c r="S1" s="7" t="n">
        <v>19</v>
      </c>
      <c r="T1" s="7" t="n">
        <v>20</v>
      </c>
      <c r="U1" s="7" t="n">
        <v>21</v>
      </c>
      <c r="V1" s="7" t="n">
        <v>22</v>
      </c>
      <c r="W1" s="7" t="n">
        <v>23</v>
      </c>
      <c r="X1" s="7" t="n">
        <v>24</v>
      </c>
      <c r="Y1" s="7" t="n">
        <v>25</v>
      </c>
      <c r="Z1" s="7" t="n">
        <v>26</v>
      </c>
      <c r="AA1" s="7" t="n">
        <v>27</v>
      </c>
      <c r="AB1" s="7" t="n">
        <v>28</v>
      </c>
      <c r="AC1" s="7" t="n">
        <v>29</v>
      </c>
      <c r="AD1" s="7" t="n">
        <v>30</v>
      </c>
      <c r="AE1" s="7" t="n">
        <v>31</v>
      </c>
      <c r="AF1" s="7" t="n">
        <v>32</v>
      </c>
      <c r="AG1" s="7" t="n">
        <v>33</v>
      </c>
      <c r="AH1" s="7" t="n">
        <v>34</v>
      </c>
      <c r="AI1" s="7" t="n">
        <v>35</v>
      </c>
      <c r="AJ1" s="7" t="n">
        <v>36</v>
      </c>
    </row>
    <row r="2" customFormat="false" ht="13.3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</row>
    <row r="3" customFormat="false" ht="14.9" hidden="false" customHeight="false" outlineLevel="0" collapsed="false">
      <c r="A3" s="1" t="n">
        <f aca="false">IF(DRAWS!$E3=A$1,0,A2+1)</f>
        <v>1</v>
      </c>
      <c r="B3" s="1" t="n">
        <f aca="false">IF(DRAWS!$E3=B$1,0,B2+1)</f>
        <v>1</v>
      </c>
      <c r="C3" s="1" t="n">
        <f aca="false">IF(DRAWS!$E3=C$1,0,C2+1)</f>
        <v>1</v>
      </c>
      <c r="D3" s="1" t="n">
        <f aca="false">IF(DRAWS!$E3=D$1,0,D2+1)</f>
        <v>1</v>
      </c>
      <c r="E3" s="1" t="n">
        <f aca="false">IF(DRAWS!$E3=E$1,0,E2+1)</f>
        <v>1</v>
      </c>
      <c r="F3" s="1" t="n">
        <f aca="false">IF(DRAWS!$E3=F$1,0,F2+1)</f>
        <v>1</v>
      </c>
      <c r="G3" s="1" t="n">
        <f aca="false">IF(DRAWS!$E3=G$1,0,G2+1)</f>
        <v>1</v>
      </c>
      <c r="H3" s="1" t="n">
        <f aca="false">IF(DRAWS!$E3=H$1,0,H2+1)</f>
        <v>1</v>
      </c>
      <c r="I3" s="1" t="n">
        <f aca="false">IF(DRAWS!$E3=I$1,0,I2+1)</f>
        <v>1</v>
      </c>
      <c r="J3" s="1" t="n">
        <f aca="false">IF(DRAWS!$E3=J$1,0,J2+1)</f>
        <v>1</v>
      </c>
      <c r="K3" s="1" t="n">
        <f aca="false">IF(DRAWS!$E3=K$1,0,K2+1)</f>
        <v>1</v>
      </c>
      <c r="L3" s="1" t="n">
        <f aca="false">IF(DRAWS!$E3=L$1,0,L2+1)</f>
        <v>1</v>
      </c>
      <c r="M3" s="1" t="n">
        <f aca="false">IF(DRAWS!$E3=M$1,0,M2+1)</f>
        <v>1</v>
      </c>
      <c r="N3" s="1" t="n">
        <f aca="false">IF(DRAWS!$E3=N$1,0,N2+1)</f>
        <v>1</v>
      </c>
      <c r="O3" s="1" t="n">
        <f aca="false">IF(DRAWS!$E3=O$1,0,O2+1)</f>
        <v>1</v>
      </c>
      <c r="P3" s="1" t="n">
        <f aca="false">IF(DRAWS!$E3=P$1,0,P2+1)</f>
        <v>1</v>
      </c>
      <c r="Q3" s="1" t="n">
        <f aca="false">IF(DRAWS!$E3=Q$1,0,Q2+1)</f>
        <v>1</v>
      </c>
      <c r="R3" s="1" t="n">
        <f aca="false">IF(DRAWS!$E3=R$1,0,R2+1)</f>
        <v>1</v>
      </c>
      <c r="S3" s="1" t="n">
        <f aca="false">IF(DRAWS!$E3=S$1,0,S2+1)</f>
        <v>1</v>
      </c>
      <c r="T3" s="1" t="n">
        <f aca="false">IF(DRAWS!$E3=T$1,0,T2+1)</f>
        <v>1</v>
      </c>
      <c r="U3" s="1" t="n">
        <f aca="false">IF(DRAWS!$E3=U$1,0,U2+1)</f>
        <v>1</v>
      </c>
      <c r="V3" s="1" t="n">
        <f aca="false">IF(DRAWS!$E3=V$1,0,V2+1)</f>
        <v>1</v>
      </c>
      <c r="W3" s="1" t="n">
        <f aca="false">IF(DRAWS!$E3=W$1,0,W2+1)</f>
        <v>1</v>
      </c>
      <c r="X3" s="1" t="n">
        <f aca="false">IF(DRAWS!$E3=X$1,0,X2+1)</f>
        <v>1</v>
      </c>
      <c r="Y3" s="1" t="n">
        <f aca="false">IF(DRAWS!$E3=Y$1,0,Y2+1)</f>
        <v>1</v>
      </c>
      <c r="Z3" s="1" t="n">
        <f aca="false">IF(DRAWS!$E3=Z$1,0,Z2+1)</f>
        <v>1</v>
      </c>
      <c r="AA3" s="1" t="n">
        <f aca="false">IF(DRAWS!$E3=AA$1,0,AA2+1)</f>
        <v>1</v>
      </c>
      <c r="AB3" s="1" t="n">
        <f aca="false">IF(DRAWS!$E3=AB$1,0,AB2+1)</f>
        <v>1</v>
      </c>
      <c r="AC3" s="1" t="n">
        <f aca="false">IF(DRAWS!$E3=AC$1,0,AC2+1)</f>
        <v>1</v>
      </c>
      <c r="AD3" s="1" t="n">
        <f aca="false">IF(DRAWS!$E3=AD$1,0,AD2+1)</f>
        <v>1</v>
      </c>
      <c r="AE3" s="1" t="n">
        <f aca="false">IF(DRAWS!$E3=AE$1,0,AE2+1)</f>
        <v>1</v>
      </c>
      <c r="AF3" s="1" t="n">
        <f aca="false">IF(DRAWS!$E3=AF$1,0,AF2+1)</f>
        <v>1</v>
      </c>
      <c r="AG3" s="1" t="n">
        <f aca="false">IF(DRAWS!$E3=AG$1,0,AG2+1)</f>
        <v>1</v>
      </c>
      <c r="AH3" s="1" t="n">
        <f aca="false">IF(DRAWS!$E3=AH$1,0,AH2+1)</f>
        <v>1</v>
      </c>
      <c r="AI3" s="1" t="n">
        <f aca="false">IF(DRAWS!$E3=AI$1,0,AI2+1)</f>
        <v>1</v>
      </c>
      <c r="AJ3" s="1" t="n">
        <f aca="false">IF(DRAWS!$E3=AJ$1,0,AJ2+1)</f>
        <v>1</v>
      </c>
    </row>
    <row r="4" customFormat="false" ht="14.9" hidden="false" customHeight="false" outlineLevel="0" collapsed="false">
      <c r="A4" s="1" t="n">
        <f aca="false">IF(DRAWS!$E4=A$1,0,A3+1)</f>
        <v>2</v>
      </c>
      <c r="B4" s="1" t="n">
        <f aca="false">IF(DRAWS!$E4=B$1,0,B3+1)</f>
        <v>2</v>
      </c>
      <c r="C4" s="1" t="n">
        <f aca="false">IF(DRAWS!$E4=C$1,0,C3+1)</f>
        <v>2</v>
      </c>
      <c r="D4" s="1" t="n">
        <f aca="false">IF(DRAWS!$E4=D$1,0,D3+1)</f>
        <v>2</v>
      </c>
      <c r="E4" s="1" t="n">
        <f aca="false">IF(DRAWS!$E4=E$1,0,E3+1)</f>
        <v>2</v>
      </c>
      <c r="F4" s="1" t="n">
        <f aca="false">IF(DRAWS!$E4=F$1,0,F3+1)</f>
        <v>2</v>
      </c>
      <c r="G4" s="1" t="n">
        <f aca="false">IF(DRAWS!$E4=G$1,0,G3+1)</f>
        <v>2</v>
      </c>
      <c r="H4" s="1" t="n">
        <f aca="false">IF(DRAWS!$E4=H$1,0,H3+1)</f>
        <v>2</v>
      </c>
      <c r="I4" s="1" t="n">
        <f aca="false">IF(DRAWS!$E4=I$1,0,I3+1)</f>
        <v>2</v>
      </c>
      <c r="J4" s="1" t="n">
        <f aca="false">IF(DRAWS!$E4=J$1,0,J3+1)</f>
        <v>2</v>
      </c>
      <c r="K4" s="1" t="n">
        <f aca="false">IF(DRAWS!$E4=K$1,0,K3+1)</f>
        <v>2</v>
      </c>
      <c r="L4" s="1" t="n">
        <f aca="false">IF(DRAWS!$E4=L$1,0,L3+1)</f>
        <v>2</v>
      </c>
      <c r="M4" s="1" t="n">
        <f aca="false">IF(DRAWS!$E4=M$1,0,M3+1)</f>
        <v>2</v>
      </c>
      <c r="N4" s="1" t="n">
        <f aca="false">IF(DRAWS!$E4=N$1,0,N3+1)</f>
        <v>2</v>
      </c>
      <c r="O4" s="1" t="n">
        <f aca="false">IF(DRAWS!$E4=O$1,0,O3+1)</f>
        <v>2</v>
      </c>
      <c r="P4" s="1" t="n">
        <f aca="false">IF(DRAWS!$E4=P$1,0,P3+1)</f>
        <v>2</v>
      </c>
      <c r="Q4" s="1" t="n">
        <f aca="false">IF(DRAWS!$E4=Q$1,0,Q3+1)</f>
        <v>2</v>
      </c>
      <c r="R4" s="1" t="n">
        <f aca="false">IF(DRAWS!$E4=R$1,0,R3+1)</f>
        <v>2</v>
      </c>
      <c r="S4" s="1" t="n">
        <f aca="false">IF(DRAWS!$E4=S$1,0,S3+1)</f>
        <v>2</v>
      </c>
      <c r="T4" s="1" t="n">
        <f aca="false">IF(DRAWS!$E4=T$1,0,T3+1)</f>
        <v>2</v>
      </c>
      <c r="U4" s="1" t="n">
        <f aca="false">IF(DRAWS!$E4=U$1,0,U3+1)</f>
        <v>2</v>
      </c>
      <c r="V4" s="1" t="n">
        <f aca="false">IF(DRAWS!$E4=V$1,0,V3+1)</f>
        <v>2</v>
      </c>
      <c r="W4" s="1" t="n">
        <f aca="false">IF(DRAWS!$E4=W$1,0,W3+1)</f>
        <v>2</v>
      </c>
      <c r="X4" s="1" t="n">
        <f aca="false">IF(DRAWS!$E4=X$1,0,X3+1)</f>
        <v>2</v>
      </c>
      <c r="Y4" s="1" t="n">
        <f aca="false">IF(DRAWS!$E4=Y$1,0,Y3+1)</f>
        <v>2</v>
      </c>
      <c r="Z4" s="1" t="n">
        <f aca="false">IF(DRAWS!$E4=Z$1,0,Z3+1)</f>
        <v>2</v>
      </c>
      <c r="AA4" s="1" t="n">
        <f aca="false">IF(DRAWS!$E4=AA$1,0,AA3+1)</f>
        <v>2</v>
      </c>
      <c r="AB4" s="1" t="n">
        <f aca="false">IF(DRAWS!$E4=AB$1,0,AB3+1)</f>
        <v>2</v>
      </c>
      <c r="AC4" s="1" t="n">
        <f aca="false">IF(DRAWS!$E4=AC$1,0,AC3+1)</f>
        <v>2</v>
      </c>
      <c r="AD4" s="1" t="n">
        <f aca="false">IF(DRAWS!$E4=AD$1,0,AD3+1)</f>
        <v>2</v>
      </c>
      <c r="AE4" s="1" t="n">
        <f aca="false">IF(DRAWS!$E4=AE$1,0,AE3+1)</f>
        <v>2</v>
      </c>
      <c r="AF4" s="1" t="n">
        <f aca="false">IF(DRAWS!$E4=AF$1,0,AF3+1)</f>
        <v>2</v>
      </c>
      <c r="AG4" s="1" t="n">
        <f aca="false">IF(DRAWS!$E4=AG$1,0,AG3+1)</f>
        <v>2</v>
      </c>
      <c r="AH4" s="1" t="n">
        <f aca="false">IF(DRAWS!$E4=AH$1,0,AH3+1)</f>
        <v>2</v>
      </c>
      <c r="AI4" s="1" t="n">
        <f aca="false">IF(DRAWS!$E4=AI$1,0,AI3+1)</f>
        <v>2</v>
      </c>
      <c r="AJ4" s="1" t="n">
        <f aca="false">IF(DRAWS!$E4=AJ$1,0,AJ3+1)</f>
        <v>2</v>
      </c>
    </row>
    <row r="5" customFormat="false" ht="14.9" hidden="false" customHeight="false" outlineLevel="0" collapsed="false">
      <c r="A5" s="1" t="n">
        <f aca="false">IF(DRAWS!$E5=A$1,0,A4+1)</f>
        <v>3</v>
      </c>
      <c r="B5" s="1" t="n">
        <f aca="false">IF(DRAWS!$E5=B$1,0,B4+1)</f>
        <v>3</v>
      </c>
      <c r="C5" s="1" t="n">
        <f aca="false">IF(DRAWS!$E5=C$1,0,C4+1)</f>
        <v>3</v>
      </c>
      <c r="D5" s="1" t="n">
        <f aca="false">IF(DRAWS!$E5=D$1,0,D4+1)</f>
        <v>3</v>
      </c>
      <c r="E5" s="1" t="n">
        <f aca="false">IF(DRAWS!$E5=E$1,0,E4+1)</f>
        <v>3</v>
      </c>
      <c r="F5" s="1" t="n">
        <f aca="false">IF(DRAWS!$E5=F$1,0,F4+1)</f>
        <v>3</v>
      </c>
      <c r="G5" s="1" t="n">
        <f aca="false">IF(DRAWS!$E5=G$1,0,G4+1)</f>
        <v>3</v>
      </c>
      <c r="H5" s="1" t="n">
        <f aca="false">IF(DRAWS!$E5=H$1,0,H4+1)</f>
        <v>3</v>
      </c>
      <c r="I5" s="1" t="n">
        <f aca="false">IF(DRAWS!$E5=I$1,0,I4+1)</f>
        <v>3</v>
      </c>
      <c r="J5" s="1" t="n">
        <f aca="false">IF(DRAWS!$E5=J$1,0,J4+1)</f>
        <v>3</v>
      </c>
      <c r="K5" s="1" t="n">
        <f aca="false">IF(DRAWS!$E5=K$1,0,K4+1)</f>
        <v>3</v>
      </c>
      <c r="L5" s="1" t="n">
        <f aca="false">IF(DRAWS!$E5=L$1,0,L4+1)</f>
        <v>3</v>
      </c>
      <c r="M5" s="1" t="n">
        <f aca="false">IF(DRAWS!$E5=M$1,0,M4+1)</f>
        <v>3</v>
      </c>
      <c r="N5" s="1" t="n">
        <f aca="false">IF(DRAWS!$E5=N$1,0,N4+1)</f>
        <v>3</v>
      </c>
      <c r="O5" s="1" t="n">
        <f aca="false">IF(DRAWS!$E5=O$1,0,O4+1)</f>
        <v>3</v>
      </c>
      <c r="P5" s="1" t="n">
        <f aca="false">IF(DRAWS!$E5=P$1,0,P4+1)</f>
        <v>3</v>
      </c>
      <c r="Q5" s="1" t="n">
        <f aca="false">IF(DRAWS!$E5=Q$1,0,Q4+1)</f>
        <v>3</v>
      </c>
      <c r="R5" s="1" t="n">
        <f aca="false">IF(DRAWS!$E5=R$1,0,R4+1)</f>
        <v>3</v>
      </c>
      <c r="S5" s="1" t="n">
        <f aca="false">IF(DRAWS!$E5=S$1,0,S4+1)</f>
        <v>3</v>
      </c>
      <c r="T5" s="1" t="n">
        <f aca="false">IF(DRAWS!$E5=T$1,0,T4+1)</f>
        <v>3</v>
      </c>
      <c r="U5" s="1" t="n">
        <f aca="false">IF(DRAWS!$E5=U$1,0,U4+1)</f>
        <v>3</v>
      </c>
      <c r="V5" s="1" t="n">
        <f aca="false">IF(DRAWS!$E5=V$1,0,V4+1)</f>
        <v>3</v>
      </c>
      <c r="W5" s="1" t="n">
        <f aca="false">IF(DRAWS!$E5=W$1,0,W4+1)</f>
        <v>3</v>
      </c>
      <c r="X5" s="1" t="n">
        <f aca="false">IF(DRAWS!$E5=X$1,0,X4+1)</f>
        <v>3</v>
      </c>
      <c r="Y5" s="1" t="n">
        <f aca="false">IF(DRAWS!$E5=Y$1,0,Y4+1)</f>
        <v>3</v>
      </c>
      <c r="Z5" s="1" t="n">
        <f aca="false">IF(DRAWS!$E5=Z$1,0,Z4+1)</f>
        <v>3</v>
      </c>
      <c r="AA5" s="1" t="n">
        <f aca="false">IF(DRAWS!$E5=AA$1,0,AA4+1)</f>
        <v>3</v>
      </c>
      <c r="AB5" s="1" t="n">
        <f aca="false">IF(DRAWS!$E5=AB$1,0,AB4+1)</f>
        <v>3</v>
      </c>
      <c r="AC5" s="1" t="n">
        <f aca="false">IF(DRAWS!$E5=AC$1,0,AC4+1)</f>
        <v>3</v>
      </c>
      <c r="AD5" s="1" t="n">
        <f aca="false">IF(DRAWS!$E5=AD$1,0,AD4+1)</f>
        <v>3</v>
      </c>
      <c r="AE5" s="1" t="n">
        <f aca="false">IF(DRAWS!$E5=AE$1,0,AE4+1)</f>
        <v>3</v>
      </c>
      <c r="AF5" s="1" t="n">
        <f aca="false">IF(DRAWS!$E5=AF$1,0,AF4+1)</f>
        <v>3</v>
      </c>
      <c r="AG5" s="1" t="n">
        <f aca="false">IF(DRAWS!$E5=AG$1,0,AG4+1)</f>
        <v>3</v>
      </c>
      <c r="AH5" s="1" t="n">
        <f aca="false">IF(DRAWS!$E5=AH$1,0,AH4+1)</f>
        <v>3</v>
      </c>
      <c r="AI5" s="1" t="n">
        <f aca="false">IF(DRAWS!$E5=AI$1,0,AI4+1)</f>
        <v>3</v>
      </c>
      <c r="AJ5" s="1" t="n">
        <f aca="false">IF(DRAWS!$E5=AJ$1,0,AJ4+1)</f>
        <v>3</v>
      </c>
    </row>
    <row r="6" customFormat="false" ht="14.9" hidden="false" customHeight="false" outlineLevel="0" collapsed="false">
      <c r="A6" s="1" t="n">
        <f aca="false">IF(DRAWS!$E6=A$1,0,A5+1)</f>
        <v>4</v>
      </c>
      <c r="B6" s="1" t="n">
        <f aca="false">IF(DRAWS!$E6=B$1,0,B5+1)</f>
        <v>4</v>
      </c>
      <c r="C6" s="1" t="n">
        <f aca="false">IF(DRAWS!$E6=C$1,0,C5+1)</f>
        <v>4</v>
      </c>
      <c r="D6" s="1" t="n">
        <f aca="false">IF(DRAWS!$E6=D$1,0,D5+1)</f>
        <v>4</v>
      </c>
      <c r="E6" s="1" t="n">
        <f aca="false">IF(DRAWS!$E6=E$1,0,E5+1)</f>
        <v>4</v>
      </c>
      <c r="F6" s="1" t="n">
        <f aca="false">IF(DRAWS!$E6=F$1,0,F5+1)</f>
        <v>4</v>
      </c>
      <c r="G6" s="1" t="n">
        <f aca="false">IF(DRAWS!$E6=G$1,0,G5+1)</f>
        <v>4</v>
      </c>
      <c r="H6" s="1" t="n">
        <f aca="false">IF(DRAWS!$E6=H$1,0,H5+1)</f>
        <v>4</v>
      </c>
      <c r="I6" s="1" t="n">
        <f aca="false">IF(DRAWS!$E6=I$1,0,I5+1)</f>
        <v>4</v>
      </c>
      <c r="J6" s="1" t="n">
        <f aca="false">IF(DRAWS!$E6=J$1,0,J5+1)</f>
        <v>4</v>
      </c>
      <c r="K6" s="1" t="n">
        <f aca="false">IF(DRAWS!$E6=K$1,0,K5+1)</f>
        <v>4</v>
      </c>
      <c r="L6" s="1" t="n">
        <f aca="false">IF(DRAWS!$E6=L$1,0,L5+1)</f>
        <v>4</v>
      </c>
      <c r="M6" s="1" t="n">
        <f aca="false">IF(DRAWS!$E6=M$1,0,M5+1)</f>
        <v>4</v>
      </c>
      <c r="N6" s="1" t="n">
        <f aca="false">IF(DRAWS!$E6=N$1,0,N5+1)</f>
        <v>4</v>
      </c>
      <c r="O6" s="1" t="n">
        <f aca="false">IF(DRAWS!$E6=O$1,0,O5+1)</f>
        <v>4</v>
      </c>
      <c r="P6" s="1" t="n">
        <f aca="false">IF(DRAWS!$E6=P$1,0,P5+1)</f>
        <v>4</v>
      </c>
      <c r="Q6" s="1" t="n">
        <f aca="false">IF(DRAWS!$E6=Q$1,0,Q5+1)</f>
        <v>4</v>
      </c>
      <c r="R6" s="1" t="n">
        <f aca="false">IF(DRAWS!$E6=R$1,0,R5+1)</f>
        <v>4</v>
      </c>
      <c r="S6" s="1" t="n">
        <f aca="false">IF(DRAWS!$E6=S$1,0,S5+1)</f>
        <v>4</v>
      </c>
      <c r="T6" s="1" t="n">
        <f aca="false">IF(DRAWS!$E6=T$1,0,T5+1)</f>
        <v>4</v>
      </c>
      <c r="U6" s="1" t="n">
        <f aca="false">IF(DRAWS!$E6=U$1,0,U5+1)</f>
        <v>4</v>
      </c>
      <c r="V6" s="1" t="n">
        <f aca="false">IF(DRAWS!$E6=V$1,0,V5+1)</f>
        <v>4</v>
      </c>
      <c r="W6" s="1" t="n">
        <f aca="false">IF(DRAWS!$E6=W$1,0,W5+1)</f>
        <v>4</v>
      </c>
      <c r="X6" s="1" t="n">
        <f aca="false">IF(DRAWS!$E6=X$1,0,X5+1)</f>
        <v>4</v>
      </c>
      <c r="Y6" s="1" t="n">
        <f aca="false">IF(DRAWS!$E6=Y$1,0,Y5+1)</f>
        <v>4</v>
      </c>
      <c r="Z6" s="1" t="n">
        <f aca="false">IF(DRAWS!$E6=Z$1,0,Z5+1)</f>
        <v>4</v>
      </c>
      <c r="AA6" s="1" t="n">
        <f aca="false">IF(DRAWS!$E6=AA$1,0,AA5+1)</f>
        <v>4</v>
      </c>
      <c r="AB6" s="1" t="n">
        <f aca="false">IF(DRAWS!$E6=AB$1,0,AB5+1)</f>
        <v>4</v>
      </c>
      <c r="AC6" s="1" t="n">
        <f aca="false">IF(DRAWS!$E6=AC$1,0,AC5+1)</f>
        <v>4</v>
      </c>
      <c r="AD6" s="1" t="n">
        <f aca="false">IF(DRAWS!$E6=AD$1,0,AD5+1)</f>
        <v>4</v>
      </c>
      <c r="AE6" s="1" t="n">
        <f aca="false">IF(DRAWS!$E6=AE$1,0,AE5+1)</f>
        <v>4</v>
      </c>
      <c r="AF6" s="1" t="n">
        <f aca="false">IF(DRAWS!$E6=AF$1,0,AF5+1)</f>
        <v>4</v>
      </c>
      <c r="AG6" s="1" t="n">
        <f aca="false">IF(DRAWS!$E6=AG$1,0,AG5+1)</f>
        <v>4</v>
      </c>
      <c r="AH6" s="1" t="n">
        <f aca="false">IF(DRAWS!$E6=AH$1,0,AH5+1)</f>
        <v>4</v>
      </c>
      <c r="AI6" s="1" t="n">
        <f aca="false">IF(DRAWS!$E6=AI$1,0,AI5+1)</f>
        <v>4</v>
      </c>
      <c r="AJ6" s="1" t="n">
        <f aca="false">IF(DRAWS!$E6=AJ$1,0,AJ5+1)</f>
        <v>4</v>
      </c>
    </row>
    <row r="7" customFormat="false" ht="14.9" hidden="false" customHeight="false" outlineLevel="0" collapsed="false">
      <c r="A7" s="1" t="n">
        <f aca="false">IF(DRAWS!$E7=A$1,0,A6+1)</f>
        <v>5</v>
      </c>
      <c r="B7" s="1" t="n">
        <f aca="false">IF(DRAWS!$E7=B$1,0,B6+1)</f>
        <v>5</v>
      </c>
      <c r="C7" s="1" t="n">
        <f aca="false">IF(DRAWS!$E7=C$1,0,C6+1)</f>
        <v>5</v>
      </c>
      <c r="D7" s="1" t="n">
        <f aca="false">IF(DRAWS!$E7=D$1,0,D6+1)</f>
        <v>5</v>
      </c>
      <c r="E7" s="1" t="n">
        <f aca="false">IF(DRAWS!$E7=E$1,0,E6+1)</f>
        <v>5</v>
      </c>
      <c r="F7" s="1" t="n">
        <f aca="false">IF(DRAWS!$E7=F$1,0,F6+1)</f>
        <v>5</v>
      </c>
      <c r="G7" s="1" t="n">
        <f aca="false">IF(DRAWS!$E7=G$1,0,G6+1)</f>
        <v>5</v>
      </c>
      <c r="H7" s="1" t="n">
        <f aca="false">IF(DRAWS!$E7=H$1,0,H6+1)</f>
        <v>5</v>
      </c>
      <c r="I7" s="1" t="n">
        <f aca="false">IF(DRAWS!$E7=I$1,0,I6+1)</f>
        <v>5</v>
      </c>
      <c r="J7" s="1" t="n">
        <f aca="false">IF(DRAWS!$E7=J$1,0,J6+1)</f>
        <v>5</v>
      </c>
      <c r="K7" s="1" t="n">
        <f aca="false">IF(DRAWS!$E7=K$1,0,K6+1)</f>
        <v>5</v>
      </c>
      <c r="L7" s="1" t="n">
        <f aca="false">IF(DRAWS!$E7=L$1,0,L6+1)</f>
        <v>5</v>
      </c>
      <c r="M7" s="1" t="n">
        <f aca="false">IF(DRAWS!$E7=M$1,0,M6+1)</f>
        <v>5</v>
      </c>
      <c r="N7" s="1" t="n">
        <f aca="false">IF(DRAWS!$E7=N$1,0,N6+1)</f>
        <v>5</v>
      </c>
      <c r="O7" s="1" t="n">
        <f aca="false">IF(DRAWS!$E7=O$1,0,O6+1)</f>
        <v>5</v>
      </c>
      <c r="P7" s="1" t="n">
        <f aca="false">IF(DRAWS!$E7=P$1,0,P6+1)</f>
        <v>5</v>
      </c>
      <c r="Q7" s="1" t="n">
        <f aca="false">IF(DRAWS!$E7=Q$1,0,Q6+1)</f>
        <v>5</v>
      </c>
      <c r="R7" s="1" t="n">
        <f aca="false">IF(DRAWS!$E7=R$1,0,R6+1)</f>
        <v>5</v>
      </c>
      <c r="S7" s="1" t="n">
        <f aca="false">IF(DRAWS!$E7=S$1,0,S6+1)</f>
        <v>5</v>
      </c>
      <c r="T7" s="1" t="n">
        <f aca="false">IF(DRAWS!$E7=T$1,0,T6+1)</f>
        <v>5</v>
      </c>
      <c r="U7" s="1" t="n">
        <f aca="false">IF(DRAWS!$E7=U$1,0,U6+1)</f>
        <v>5</v>
      </c>
      <c r="V7" s="1" t="n">
        <f aca="false">IF(DRAWS!$E7=V$1,0,V6+1)</f>
        <v>5</v>
      </c>
      <c r="W7" s="1" t="n">
        <f aca="false">IF(DRAWS!$E7=W$1,0,W6+1)</f>
        <v>5</v>
      </c>
      <c r="X7" s="1" t="n">
        <f aca="false">IF(DRAWS!$E7=X$1,0,X6+1)</f>
        <v>5</v>
      </c>
      <c r="Y7" s="1" t="n">
        <f aca="false">IF(DRAWS!$E7=Y$1,0,Y6+1)</f>
        <v>5</v>
      </c>
      <c r="Z7" s="1" t="n">
        <f aca="false">IF(DRAWS!$E7=Z$1,0,Z6+1)</f>
        <v>5</v>
      </c>
      <c r="AA7" s="1" t="n">
        <f aca="false">IF(DRAWS!$E7=AA$1,0,AA6+1)</f>
        <v>5</v>
      </c>
      <c r="AB7" s="1" t="n">
        <f aca="false">IF(DRAWS!$E7=AB$1,0,AB6+1)</f>
        <v>5</v>
      </c>
      <c r="AC7" s="1" t="n">
        <f aca="false">IF(DRAWS!$E7=AC$1,0,AC6+1)</f>
        <v>5</v>
      </c>
      <c r="AD7" s="1" t="n">
        <f aca="false">IF(DRAWS!$E7=AD$1,0,AD6+1)</f>
        <v>5</v>
      </c>
      <c r="AE7" s="1" t="n">
        <f aca="false">IF(DRAWS!$E7=AE$1,0,AE6+1)</f>
        <v>5</v>
      </c>
      <c r="AF7" s="1" t="n">
        <f aca="false">IF(DRAWS!$E7=AF$1,0,AF6+1)</f>
        <v>5</v>
      </c>
      <c r="AG7" s="1" t="n">
        <f aca="false">IF(DRAWS!$E7=AG$1,0,AG6+1)</f>
        <v>5</v>
      </c>
      <c r="AH7" s="1" t="n">
        <f aca="false">IF(DRAWS!$E7=AH$1,0,AH6+1)</f>
        <v>5</v>
      </c>
      <c r="AI7" s="1" t="n">
        <f aca="false">IF(DRAWS!$E7=AI$1,0,AI6+1)</f>
        <v>5</v>
      </c>
      <c r="AJ7" s="1" t="n">
        <f aca="false">IF(DRAWS!$E7=AJ$1,0,AJ6+1)</f>
        <v>5</v>
      </c>
    </row>
    <row r="8" customFormat="false" ht="14.9" hidden="false" customHeight="false" outlineLevel="0" collapsed="false">
      <c r="A8" s="1" t="n">
        <f aca="false">IF(DRAWS!$E8=A$1,0,A7+1)</f>
        <v>6</v>
      </c>
      <c r="B8" s="1" t="n">
        <f aca="false">IF(DRAWS!$E8=B$1,0,B7+1)</f>
        <v>6</v>
      </c>
      <c r="C8" s="1" t="n">
        <f aca="false">IF(DRAWS!$E8=C$1,0,C7+1)</f>
        <v>6</v>
      </c>
      <c r="D8" s="1" t="n">
        <f aca="false">IF(DRAWS!$E8=D$1,0,D7+1)</f>
        <v>6</v>
      </c>
      <c r="E8" s="1" t="n">
        <f aca="false">IF(DRAWS!$E8=E$1,0,E7+1)</f>
        <v>6</v>
      </c>
      <c r="F8" s="1" t="n">
        <f aca="false">IF(DRAWS!$E8=F$1,0,F7+1)</f>
        <v>6</v>
      </c>
      <c r="G8" s="1" t="n">
        <f aca="false">IF(DRAWS!$E8=G$1,0,G7+1)</f>
        <v>6</v>
      </c>
      <c r="H8" s="1" t="n">
        <f aca="false">IF(DRAWS!$E8=H$1,0,H7+1)</f>
        <v>6</v>
      </c>
      <c r="I8" s="1" t="n">
        <f aca="false">IF(DRAWS!$E8=I$1,0,I7+1)</f>
        <v>6</v>
      </c>
      <c r="J8" s="1" t="n">
        <f aca="false">IF(DRAWS!$E8=J$1,0,J7+1)</f>
        <v>6</v>
      </c>
      <c r="K8" s="1" t="n">
        <f aca="false">IF(DRAWS!$E8=K$1,0,K7+1)</f>
        <v>6</v>
      </c>
      <c r="L8" s="1" t="n">
        <f aca="false">IF(DRAWS!$E8=L$1,0,L7+1)</f>
        <v>6</v>
      </c>
      <c r="M8" s="1" t="n">
        <f aca="false">IF(DRAWS!$E8=M$1,0,M7+1)</f>
        <v>6</v>
      </c>
      <c r="N8" s="1" t="n">
        <f aca="false">IF(DRAWS!$E8=N$1,0,N7+1)</f>
        <v>6</v>
      </c>
      <c r="O8" s="1" t="n">
        <f aca="false">IF(DRAWS!$E8=O$1,0,O7+1)</f>
        <v>6</v>
      </c>
      <c r="P8" s="1" t="n">
        <f aca="false">IF(DRAWS!$E8=P$1,0,P7+1)</f>
        <v>6</v>
      </c>
      <c r="Q8" s="1" t="n">
        <f aca="false">IF(DRAWS!$E8=Q$1,0,Q7+1)</f>
        <v>6</v>
      </c>
      <c r="R8" s="1" t="n">
        <f aca="false">IF(DRAWS!$E8=R$1,0,R7+1)</f>
        <v>6</v>
      </c>
      <c r="S8" s="1" t="n">
        <f aca="false">IF(DRAWS!$E8=S$1,0,S7+1)</f>
        <v>6</v>
      </c>
      <c r="T8" s="1" t="n">
        <f aca="false">IF(DRAWS!$E8=T$1,0,T7+1)</f>
        <v>6</v>
      </c>
      <c r="U8" s="1" t="n">
        <f aca="false">IF(DRAWS!$E8=U$1,0,U7+1)</f>
        <v>6</v>
      </c>
      <c r="V8" s="1" t="n">
        <f aca="false">IF(DRAWS!$E8=V$1,0,V7+1)</f>
        <v>6</v>
      </c>
      <c r="W8" s="1" t="n">
        <f aca="false">IF(DRAWS!$E8=W$1,0,W7+1)</f>
        <v>6</v>
      </c>
      <c r="X8" s="1" t="n">
        <f aca="false">IF(DRAWS!$E8=X$1,0,X7+1)</f>
        <v>6</v>
      </c>
      <c r="Y8" s="1" t="n">
        <f aca="false">IF(DRAWS!$E8=Y$1,0,Y7+1)</f>
        <v>6</v>
      </c>
      <c r="Z8" s="1" t="n">
        <f aca="false">IF(DRAWS!$E8=Z$1,0,Z7+1)</f>
        <v>6</v>
      </c>
      <c r="AA8" s="1" t="n">
        <f aca="false">IF(DRAWS!$E8=AA$1,0,AA7+1)</f>
        <v>0</v>
      </c>
      <c r="AB8" s="1" t="n">
        <f aca="false">IF(DRAWS!$E8=AB$1,0,AB7+1)</f>
        <v>6</v>
      </c>
      <c r="AC8" s="1" t="n">
        <f aca="false">IF(DRAWS!$E8=AC$1,0,AC7+1)</f>
        <v>6</v>
      </c>
      <c r="AD8" s="1" t="n">
        <f aca="false">IF(DRAWS!$E8=AD$1,0,AD7+1)</f>
        <v>6</v>
      </c>
      <c r="AE8" s="1" t="n">
        <f aca="false">IF(DRAWS!$E8=AE$1,0,AE7+1)</f>
        <v>6</v>
      </c>
      <c r="AF8" s="1" t="n">
        <f aca="false">IF(DRAWS!$E8=AF$1,0,AF7+1)</f>
        <v>6</v>
      </c>
      <c r="AG8" s="1" t="n">
        <f aca="false">IF(DRAWS!$E8=AG$1,0,AG7+1)</f>
        <v>6</v>
      </c>
      <c r="AH8" s="1" t="n">
        <f aca="false">IF(DRAWS!$E8=AH$1,0,AH7+1)</f>
        <v>6</v>
      </c>
      <c r="AI8" s="1" t="n">
        <f aca="false">IF(DRAWS!$E8=AI$1,0,AI7+1)</f>
        <v>6</v>
      </c>
      <c r="AJ8" s="1" t="n">
        <f aca="false">IF(DRAWS!$E8=AJ$1,0,AJ7+1)</f>
        <v>6</v>
      </c>
    </row>
    <row r="9" customFormat="false" ht="14.9" hidden="false" customHeight="false" outlineLevel="0" collapsed="false">
      <c r="A9" s="1" t="n">
        <f aca="false">IF(DRAWS!$E9=A$1,0,A8+1)</f>
        <v>7</v>
      </c>
      <c r="B9" s="1" t="n">
        <f aca="false">IF(DRAWS!$E9=B$1,0,B8+1)</f>
        <v>7</v>
      </c>
      <c r="C9" s="1" t="n">
        <f aca="false">IF(DRAWS!$E9=C$1,0,C8+1)</f>
        <v>7</v>
      </c>
      <c r="D9" s="1" t="n">
        <f aca="false">IF(DRAWS!$E9=D$1,0,D8+1)</f>
        <v>7</v>
      </c>
      <c r="E9" s="1" t="n">
        <f aca="false">IF(DRAWS!$E9=E$1,0,E8+1)</f>
        <v>7</v>
      </c>
      <c r="F9" s="1" t="n">
        <f aca="false">IF(DRAWS!$E9=F$1,0,F8+1)</f>
        <v>7</v>
      </c>
      <c r="G9" s="1" t="n">
        <f aca="false">IF(DRAWS!$E9=G$1,0,G8+1)</f>
        <v>7</v>
      </c>
      <c r="H9" s="1" t="n">
        <f aca="false">IF(DRAWS!$E9=H$1,0,H8+1)</f>
        <v>7</v>
      </c>
      <c r="I9" s="1" t="n">
        <f aca="false">IF(DRAWS!$E9=I$1,0,I8+1)</f>
        <v>7</v>
      </c>
      <c r="J9" s="1" t="n">
        <f aca="false">IF(DRAWS!$E9=J$1,0,J8+1)</f>
        <v>7</v>
      </c>
      <c r="K9" s="1" t="n">
        <f aca="false">IF(DRAWS!$E9=K$1,0,K8+1)</f>
        <v>7</v>
      </c>
      <c r="L9" s="1" t="n">
        <f aca="false">IF(DRAWS!$E9=L$1,0,L8+1)</f>
        <v>7</v>
      </c>
      <c r="M9" s="1" t="n">
        <f aca="false">IF(DRAWS!$E9=M$1,0,M8+1)</f>
        <v>7</v>
      </c>
      <c r="N9" s="1" t="n">
        <f aca="false">IF(DRAWS!$E9=N$1,0,N8+1)</f>
        <v>7</v>
      </c>
      <c r="O9" s="1" t="n">
        <f aca="false">IF(DRAWS!$E9=O$1,0,O8+1)</f>
        <v>7</v>
      </c>
      <c r="P9" s="1" t="n">
        <f aca="false">IF(DRAWS!$E9=P$1,0,P8+1)</f>
        <v>7</v>
      </c>
      <c r="Q9" s="1" t="n">
        <f aca="false">IF(DRAWS!$E9=Q$1,0,Q8+1)</f>
        <v>7</v>
      </c>
      <c r="R9" s="1" t="n">
        <f aca="false">IF(DRAWS!$E9=R$1,0,R8+1)</f>
        <v>7</v>
      </c>
      <c r="S9" s="1" t="n">
        <f aca="false">IF(DRAWS!$E9=S$1,0,S8+1)</f>
        <v>7</v>
      </c>
      <c r="T9" s="1" t="n">
        <f aca="false">IF(DRAWS!$E9=T$1,0,T8+1)</f>
        <v>7</v>
      </c>
      <c r="U9" s="1" t="n">
        <f aca="false">IF(DRAWS!$E9=U$1,0,U8+1)</f>
        <v>7</v>
      </c>
      <c r="V9" s="1" t="n">
        <f aca="false">IF(DRAWS!$E9=V$1,0,V8+1)</f>
        <v>7</v>
      </c>
      <c r="W9" s="1" t="n">
        <f aca="false">IF(DRAWS!$E9=W$1,0,W8+1)</f>
        <v>7</v>
      </c>
      <c r="X9" s="1" t="n">
        <f aca="false">IF(DRAWS!$E9=X$1,0,X8+1)</f>
        <v>7</v>
      </c>
      <c r="Y9" s="1" t="n">
        <f aca="false">IF(DRAWS!$E9=Y$1,0,Y8+1)</f>
        <v>7</v>
      </c>
      <c r="Z9" s="1" t="n">
        <f aca="false">IF(DRAWS!$E9=Z$1,0,Z8+1)</f>
        <v>7</v>
      </c>
      <c r="AA9" s="1" t="n">
        <f aca="false">IF(DRAWS!$E9=AA$1,0,AA8+1)</f>
        <v>1</v>
      </c>
      <c r="AB9" s="1" t="n">
        <f aca="false">IF(DRAWS!$E9=AB$1,0,AB8+1)</f>
        <v>7</v>
      </c>
      <c r="AC9" s="1" t="n">
        <f aca="false">IF(DRAWS!$E9=AC$1,0,AC8+1)</f>
        <v>7</v>
      </c>
      <c r="AD9" s="1" t="n">
        <f aca="false">IF(DRAWS!$E9=AD$1,0,AD8+1)</f>
        <v>7</v>
      </c>
      <c r="AE9" s="1" t="n">
        <f aca="false">IF(DRAWS!$E9=AE$1,0,AE8+1)</f>
        <v>7</v>
      </c>
      <c r="AF9" s="1" t="n">
        <f aca="false">IF(DRAWS!$E9=AF$1,0,AF8+1)</f>
        <v>7</v>
      </c>
      <c r="AG9" s="1" t="n">
        <f aca="false">IF(DRAWS!$E9=AG$1,0,AG8+1)</f>
        <v>7</v>
      </c>
      <c r="AH9" s="1" t="n">
        <f aca="false">IF(DRAWS!$E9=AH$1,0,AH8+1)</f>
        <v>7</v>
      </c>
      <c r="AI9" s="1" t="n">
        <f aca="false">IF(DRAWS!$E9=AI$1,0,AI8+1)</f>
        <v>7</v>
      </c>
      <c r="AJ9" s="1" t="n">
        <f aca="false">IF(DRAWS!$E9=AJ$1,0,AJ8+1)</f>
        <v>7</v>
      </c>
    </row>
    <row r="10" customFormat="false" ht="14.9" hidden="false" customHeight="false" outlineLevel="0" collapsed="false">
      <c r="A10" s="1" t="n">
        <f aca="false">IF(DRAWS!$E10=A$1,0,A9+1)</f>
        <v>8</v>
      </c>
      <c r="B10" s="1" t="n">
        <f aca="false">IF(DRAWS!$E10=B$1,0,B9+1)</f>
        <v>8</v>
      </c>
      <c r="C10" s="1" t="n">
        <f aca="false">IF(DRAWS!$E10=C$1,0,C9+1)</f>
        <v>8</v>
      </c>
      <c r="D10" s="1" t="n">
        <f aca="false">IF(DRAWS!$E10=D$1,0,D9+1)</f>
        <v>8</v>
      </c>
      <c r="E10" s="1" t="n">
        <f aca="false">IF(DRAWS!$E10=E$1,0,E9+1)</f>
        <v>8</v>
      </c>
      <c r="F10" s="1" t="n">
        <f aca="false">IF(DRAWS!$E10=F$1,0,F9+1)</f>
        <v>8</v>
      </c>
      <c r="G10" s="1" t="n">
        <f aca="false">IF(DRAWS!$E10=G$1,0,G9+1)</f>
        <v>8</v>
      </c>
      <c r="H10" s="1" t="n">
        <f aca="false">IF(DRAWS!$E10=H$1,0,H9+1)</f>
        <v>8</v>
      </c>
      <c r="I10" s="1" t="n">
        <f aca="false">IF(DRAWS!$E10=I$1,0,I9+1)</f>
        <v>8</v>
      </c>
      <c r="J10" s="1" t="n">
        <f aca="false">IF(DRAWS!$E10=J$1,0,J9+1)</f>
        <v>8</v>
      </c>
      <c r="K10" s="1" t="n">
        <f aca="false">IF(DRAWS!$E10=K$1,0,K9+1)</f>
        <v>8</v>
      </c>
      <c r="L10" s="1" t="n">
        <f aca="false">IF(DRAWS!$E10=L$1,0,L9+1)</f>
        <v>8</v>
      </c>
      <c r="M10" s="1" t="n">
        <f aca="false">IF(DRAWS!$E10=M$1,0,M9+1)</f>
        <v>8</v>
      </c>
      <c r="N10" s="1" t="n">
        <f aca="false">IF(DRAWS!$E10=N$1,0,N9+1)</f>
        <v>8</v>
      </c>
      <c r="O10" s="1" t="n">
        <f aca="false">IF(DRAWS!$E10=O$1,0,O9+1)</f>
        <v>8</v>
      </c>
      <c r="P10" s="1" t="n">
        <f aca="false">IF(DRAWS!$E10=P$1,0,P9+1)</f>
        <v>8</v>
      </c>
      <c r="Q10" s="1" t="n">
        <f aca="false">IF(DRAWS!$E10=Q$1,0,Q9+1)</f>
        <v>8</v>
      </c>
      <c r="R10" s="1" t="n">
        <f aca="false">IF(DRAWS!$E10=R$1,0,R9+1)</f>
        <v>8</v>
      </c>
      <c r="S10" s="1" t="n">
        <f aca="false">IF(DRAWS!$E10=S$1,0,S9+1)</f>
        <v>8</v>
      </c>
      <c r="T10" s="1" t="n">
        <f aca="false">IF(DRAWS!$E10=T$1,0,T9+1)</f>
        <v>8</v>
      </c>
      <c r="U10" s="1" t="n">
        <f aca="false">IF(DRAWS!$E10=U$1,0,U9+1)</f>
        <v>8</v>
      </c>
      <c r="V10" s="1" t="n">
        <f aca="false">IF(DRAWS!$E10=V$1,0,V9+1)</f>
        <v>8</v>
      </c>
      <c r="W10" s="1" t="n">
        <f aca="false">IF(DRAWS!$E10=W$1,0,W9+1)</f>
        <v>8</v>
      </c>
      <c r="X10" s="1" t="n">
        <f aca="false">IF(DRAWS!$E10=X$1,0,X9+1)</f>
        <v>8</v>
      </c>
      <c r="Y10" s="1" t="n">
        <f aca="false">IF(DRAWS!$E10=Y$1,0,Y9+1)</f>
        <v>8</v>
      </c>
      <c r="Z10" s="1" t="n">
        <f aca="false">IF(DRAWS!$E10=Z$1,0,Z9+1)</f>
        <v>8</v>
      </c>
      <c r="AA10" s="1" t="n">
        <f aca="false">IF(DRAWS!$E10=AA$1,0,AA9+1)</f>
        <v>2</v>
      </c>
      <c r="AB10" s="1" t="n">
        <f aca="false">IF(DRAWS!$E10=AB$1,0,AB9+1)</f>
        <v>8</v>
      </c>
      <c r="AC10" s="1" t="n">
        <f aca="false">IF(DRAWS!$E10=AC$1,0,AC9+1)</f>
        <v>8</v>
      </c>
      <c r="AD10" s="1" t="n">
        <f aca="false">IF(DRAWS!$E10=AD$1,0,AD9+1)</f>
        <v>8</v>
      </c>
      <c r="AE10" s="1" t="n">
        <f aca="false">IF(DRAWS!$E10=AE$1,0,AE9+1)</f>
        <v>8</v>
      </c>
      <c r="AF10" s="1" t="n">
        <f aca="false">IF(DRAWS!$E10=AF$1,0,AF9+1)</f>
        <v>8</v>
      </c>
      <c r="AG10" s="1" t="n">
        <f aca="false">IF(DRAWS!$E10=AG$1,0,AG9+1)</f>
        <v>8</v>
      </c>
      <c r="AH10" s="1" t="n">
        <f aca="false">IF(DRAWS!$E10=AH$1,0,AH9+1)</f>
        <v>8</v>
      </c>
      <c r="AI10" s="1" t="n">
        <f aca="false">IF(DRAWS!$E10=AI$1,0,AI9+1)</f>
        <v>8</v>
      </c>
      <c r="AJ10" s="1" t="n">
        <f aca="false">IF(DRAWS!$E10=AJ$1,0,AJ9+1)</f>
        <v>8</v>
      </c>
    </row>
    <row r="11" customFormat="false" ht="14.9" hidden="false" customHeight="false" outlineLevel="0" collapsed="false">
      <c r="A11" s="1" t="n">
        <f aca="false">IF(DRAWS!$E11=A$1,0,A10+1)</f>
        <v>9</v>
      </c>
      <c r="B11" s="1" t="n">
        <f aca="false">IF(DRAWS!$E11=B$1,0,B10+1)</f>
        <v>9</v>
      </c>
      <c r="C11" s="1" t="n">
        <f aca="false">IF(DRAWS!$E11=C$1,0,C10+1)</f>
        <v>9</v>
      </c>
      <c r="D11" s="1" t="n">
        <f aca="false">IF(DRAWS!$E11=D$1,0,D10+1)</f>
        <v>9</v>
      </c>
      <c r="E11" s="1" t="n">
        <f aca="false">IF(DRAWS!$E11=E$1,0,E10+1)</f>
        <v>9</v>
      </c>
      <c r="F11" s="1" t="n">
        <f aca="false">IF(DRAWS!$E11=F$1,0,F10+1)</f>
        <v>9</v>
      </c>
      <c r="G11" s="1" t="n">
        <f aca="false">IF(DRAWS!$E11=G$1,0,G10+1)</f>
        <v>9</v>
      </c>
      <c r="H11" s="1" t="n">
        <f aca="false">IF(DRAWS!$E11=H$1,0,H10+1)</f>
        <v>9</v>
      </c>
      <c r="I11" s="1" t="n">
        <f aca="false">IF(DRAWS!$E11=I$1,0,I10+1)</f>
        <v>9</v>
      </c>
      <c r="J11" s="1" t="n">
        <f aca="false">IF(DRAWS!$E11=J$1,0,J10+1)</f>
        <v>9</v>
      </c>
      <c r="K11" s="1" t="n">
        <f aca="false">IF(DRAWS!$E11=K$1,0,K10+1)</f>
        <v>9</v>
      </c>
      <c r="L11" s="1" t="n">
        <f aca="false">IF(DRAWS!$E11=L$1,0,L10+1)</f>
        <v>9</v>
      </c>
      <c r="M11" s="1" t="n">
        <f aca="false">IF(DRAWS!$E11=M$1,0,M10+1)</f>
        <v>9</v>
      </c>
      <c r="N11" s="1" t="n">
        <f aca="false">IF(DRAWS!$E11=N$1,0,N10+1)</f>
        <v>9</v>
      </c>
      <c r="O11" s="1" t="n">
        <f aca="false">IF(DRAWS!$E11=O$1,0,O10+1)</f>
        <v>9</v>
      </c>
      <c r="P11" s="1" t="n">
        <f aca="false">IF(DRAWS!$E11=P$1,0,P10+1)</f>
        <v>9</v>
      </c>
      <c r="Q11" s="1" t="n">
        <f aca="false">IF(DRAWS!$E11=Q$1,0,Q10+1)</f>
        <v>9</v>
      </c>
      <c r="R11" s="1" t="n">
        <f aca="false">IF(DRAWS!$E11=R$1,0,R10+1)</f>
        <v>9</v>
      </c>
      <c r="S11" s="1" t="n">
        <f aca="false">IF(DRAWS!$E11=S$1,0,S10+1)</f>
        <v>9</v>
      </c>
      <c r="T11" s="1" t="n">
        <f aca="false">IF(DRAWS!$E11=T$1,0,T10+1)</f>
        <v>9</v>
      </c>
      <c r="U11" s="1" t="n">
        <f aca="false">IF(DRAWS!$E11=U$1,0,U10+1)</f>
        <v>9</v>
      </c>
      <c r="V11" s="1" t="n">
        <f aca="false">IF(DRAWS!$E11=V$1,0,V10+1)</f>
        <v>9</v>
      </c>
      <c r="W11" s="1" t="n">
        <f aca="false">IF(DRAWS!$E11=W$1,0,W10+1)</f>
        <v>9</v>
      </c>
      <c r="X11" s="1" t="n">
        <f aca="false">IF(DRAWS!$E11=X$1,0,X10+1)</f>
        <v>9</v>
      </c>
      <c r="Y11" s="1" t="n">
        <f aca="false">IF(DRAWS!$E11=Y$1,0,Y10+1)</f>
        <v>9</v>
      </c>
      <c r="Z11" s="1" t="n">
        <f aca="false">IF(DRAWS!$E11=Z$1,0,Z10+1)</f>
        <v>9</v>
      </c>
      <c r="AA11" s="1" t="n">
        <f aca="false">IF(DRAWS!$E11=AA$1,0,AA10+1)</f>
        <v>3</v>
      </c>
      <c r="AB11" s="1" t="n">
        <f aca="false">IF(DRAWS!$E11=AB$1,0,AB10+1)</f>
        <v>9</v>
      </c>
      <c r="AC11" s="1" t="n">
        <f aca="false">IF(DRAWS!$E11=AC$1,0,AC10+1)</f>
        <v>9</v>
      </c>
      <c r="AD11" s="1" t="n">
        <f aca="false">IF(DRAWS!$E11=AD$1,0,AD10+1)</f>
        <v>9</v>
      </c>
      <c r="AE11" s="1" t="n">
        <f aca="false">IF(DRAWS!$E11=AE$1,0,AE10+1)</f>
        <v>9</v>
      </c>
      <c r="AF11" s="1" t="n">
        <f aca="false">IF(DRAWS!$E11=AF$1,0,AF10+1)</f>
        <v>9</v>
      </c>
      <c r="AG11" s="1" t="n">
        <f aca="false">IF(DRAWS!$E11=AG$1,0,AG10+1)</f>
        <v>9</v>
      </c>
      <c r="AH11" s="1" t="n">
        <f aca="false">IF(DRAWS!$E11=AH$1,0,AH10+1)</f>
        <v>9</v>
      </c>
      <c r="AI11" s="1" t="n">
        <f aca="false">IF(DRAWS!$E11=AI$1,0,AI10+1)</f>
        <v>9</v>
      </c>
      <c r="AJ11" s="1" t="n">
        <f aca="false">IF(DRAWS!$E11=AJ$1,0,AJ10+1)</f>
        <v>9</v>
      </c>
    </row>
    <row r="12" customFormat="false" ht="14.9" hidden="false" customHeight="false" outlineLevel="0" collapsed="false">
      <c r="A12" s="1" t="n">
        <f aca="false">IF(DRAWS!$E12=A$1,0,A11+1)</f>
        <v>10</v>
      </c>
      <c r="B12" s="1" t="n">
        <f aca="false">IF(DRAWS!$E12=B$1,0,B11+1)</f>
        <v>10</v>
      </c>
      <c r="C12" s="1" t="n">
        <f aca="false">IF(DRAWS!$E12=C$1,0,C11+1)</f>
        <v>10</v>
      </c>
      <c r="D12" s="1" t="n">
        <f aca="false">IF(DRAWS!$E12=D$1,0,D11+1)</f>
        <v>10</v>
      </c>
      <c r="E12" s="1" t="n">
        <f aca="false">IF(DRAWS!$E12=E$1,0,E11+1)</f>
        <v>10</v>
      </c>
      <c r="F12" s="1" t="n">
        <f aca="false">IF(DRAWS!$E12=F$1,0,F11+1)</f>
        <v>10</v>
      </c>
      <c r="G12" s="1" t="n">
        <f aca="false">IF(DRAWS!$E12=G$1,0,G11+1)</f>
        <v>10</v>
      </c>
      <c r="H12" s="1" t="n">
        <f aca="false">IF(DRAWS!$E12=H$1,0,H11+1)</f>
        <v>10</v>
      </c>
      <c r="I12" s="1" t="n">
        <f aca="false">IF(DRAWS!$E12=I$1,0,I11+1)</f>
        <v>10</v>
      </c>
      <c r="J12" s="1" t="n">
        <f aca="false">IF(DRAWS!$E12=J$1,0,J11+1)</f>
        <v>10</v>
      </c>
      <c r="K12" s="1" t="n">
        <f aca="false">IF(DRAWS!$E12=K$1,0,K11+1)</f>
        <v>10</v>
      </c>
      <c r="L12" s="1" t="n">
        <f aca="false">IF(DRAWS!$E12=L$1,0,L11+1)</f>
        <v>10</v>
      </c>
      <c r="M12" s="1" t="n">
        <f aca="false">IF(DRAWS!$E12=M$1,0,M11+1)</f>
        <v>10</v>
      </c>
      <c r="N12" s="1" t="n">
        <f aca="false">IF(DRAWS!$E12=N$1,0,N11+1)</f>
        <v>10</v>
      </c>
      <c r="O12" s="1" t="n">
        <f aca="false">IF(DRAWS!$E12=O$1,0,O11+1)</f>
        <v>10</v>
      </c>
      <c r="P12" s="1" t="n">
        <f aca="false">IF(DRAWS!$E12=P$1,0,P11+1)</f>
        <v>10</v>
      </c>
      <c r="Q12" s="1" t="n">
        <f aca="false">IF(DRAWS!$E12=Q$1,0,Q11+1)</f>
        <v>10</v>
      </c>
      <c r="R12" s="1" t="n">
        <f aca="false">IF(DRAWS!$E12=R$1,0,R11+1)</f>
        <v>10</v>
      </c>
      <c r="S12" s="1" t="n">
        <f aca="false">IF(DRAWS!$E12=S$1,0,S11+1)</f>
        <v>10</v>
      </c>
      <c r="T12" s="1" t="n">
        <f aca="false">IF(DRAWS!$E12=T$1,0,T11+1)</f>
        <v>10</v>
      </c>
      <c r="U12" s="1" t="n">
        <f aca="false">IF(DRAWS!$E12=U$1,0,U11+1)</f>
        <v>10</v>
      </c>
      <c r="V12" s="1" t="n">
        <f aca="false">IF(DRAWS!$E12=V$1,0,V11+1)</f>
        <v>10</v>
      </c>
      <c r="W12" s="1" t="n">
        <f aca="false">IF(DRAWS!$E12=W$1,0,W11+1)</f>
        <v>10</v>
      </c>
      <c r="X12" s="1" t="n">
        <f aca="false">IF(DRAWS!$E12=X$1,0,X11+1)</f>
        <v>10</v>
      </c>
      <c r="Y12" s="1" t="n">
        <f aca="false">IF(DRAWS!$E12=Y$1,0,Y11+1)</f>
        <v>10</v>
      </c>
      <c r="Z12" s="1" t="n">
        <f aca="false">IF(DRAWS!$E12=Z$1,0,Z11+1)</f>
        <v>10</v>
      </c>
      <c r="AA12" s="1" t="n">
        <f aca="false">IF(DRAWS!$E12=AA$1,0,AA11+1)</f>
        <v>4</v>
      </c>
      <c r="AB12" s="1" t="n">
        <f aca="false">IF(DRAWS!$E12=AB$1,0,AB11+1)</f>
        <v>10</v>
      </c>
      <c r="AC12" s="1" t="n">
        <f aca="false">IF(DRAWS!$E12=AC$1,0,AC11+1)</f>
        <v>10</v>
      </c>
      <c r="AD12" s="1" t="n">
        <f aca="false">IF(DRAWS!$E12=AD$1,0,AD11+1)</f>
        <v>10</v>
      </c>
      <c r="AE12" s="1" t="n">
        <f aca="false">IF(DRAWS!$E12=AE$1,0,AE11+1)</f>
        <v>10</v>
      </c>
      <c r="AF12" s="1" t="n">
        <f aca="false">IF(DRAWS!$E12=AF$1,0,AF11+1)</f>
        <v>0</v>
      </c>
      <c r="AG12" s="1" t="n">
        <f aca="false">IF(DRAWS!$E12=AG$1,0,AG11+1)</f>
        <v>10</v>
      </c>
      <c r="AH12" s="1" t="n">
        <f aca="false">IF(DRAWS!$E12=AH$1,0,AH11+1)</f>
        <v>10</v>
      </c>
      <c r="AI12" s="1" t="n">
        <f aca="false">IF(DRAWS!$E12=AI$1,0,AI11+1)</f>
        <v>10</v>
      </c>
      <c r="AJ12" s="1" t="n">
        <f aca="false">IF(DRAWS!$E12=AJ$1,0,AJ11+1)</f>
        <v>10</v>
      </c>
    </row>
    <row r="13" customFormat="false" ht="14.9" hidden="false" customHeight="false" outlineLevel="0" collapsed="false">
      <c r="A13" s="1" t="n">
        <f aca="false">IF(DRAWS!$E13=A$1,0,A12+1)</f>
        <v>11</v>
      </c>
      <c r="B13" s="1" t="n">
        <f aca="false">IF(DRAWS!$E13=B$1,0,B12+1)</f>
        <v>11</v>
      </c>
      <c r="C13" s="1" t="n">
        <f aca="false">IF(DRAWS!$E13=C$1,0,C12+1)</f>
        <v>11</v>
      </c>
      <c r="D13" s="1" t="n">
        <f aca="false">IF(DRAWS!$E13=D$1,0,D12+1)</f>
        <v>11</v>
      </c>
      <c r="E13" s="1" t="n">
        <f aca="false">IF(DRAWS!$E13=E$1,0,E12+1)</f>
        <v>11</v>
      </c>
      <c r="F13" s="1" t="n">
        <f aca="false">IF(DRAWS!$E13=F$1,0,F12+1)</f>
        <v>11</v>
      </c>
      <c r="G13" s="1" t="n">
        <f aca="false">IF(DRAWS!$E13=G$1,0,G12+1)</f>
        <v>11</v>
      </c>
      <c r="H13" s="1" t="n">
        <f aca="false">IF(DRAWS!$E13=H$1,0,H12+1)</f>
        <v>11</v>
      </c>
      <c r="I13" s="1" t="n">
        <f aca="false">IF(DRAWS!$E13=I$1,0,I12+1)</f>
        <v>11</v>
      </c>
      <c r="J13" s="1" t="n">
        <f aca="false">IF(DRAWS!$E13=J$1,0,J12+1)</f>
        <v>11</v>
      </c>
      <c r="K13" s="1" t="n">
        <f aca="false">IF(DRAWS!$E13=K$1,0,K12+1)</f>
        <v>11</v>
      </c>
      <c r="L13" s="1" t="n">
        <f aca="false">IF(DRAWS!$E13=L$1,0,L12+1)</f>
        <v>11</v>
      </c>
      <c r="M13" s="1" t="n">
        <f aca="false">IF(DRAWS!$E13=M$1,0,M12+1)</f>
        <v>11</v>
      </c>
      <c r="N13" s="1" t="n">
        <f aca="false">IF(DRAWS!$E13=N$1,0,N12+1)</f>
        <v>11</v>
      </c>
      <c r="O13" s="1" t="n">
        <f aca="false">IF(DRAWS!$E13=O$1,0,O12+1)</f>
        <v>11</v>
      </c>
      <c r="P13" s="1" t="n">
        <f aca="false">IF(DRAWS!$E13=P$1,0,P12+1)</f>
        <v>11</v>
      </c>
      <c r="Q13" s="1" t="n">
        <f aca="false">IF(DRAWS!$E13=Q$1,0,Q12+1)</f>
        <v>11</v>
      </c>
      <c r="R13" s="1" t="n">
        <f aca="false">IF(DRAWS!$E13=R$1,0,R12+1)</f>
        <v>11</v>
      </c>
      <c r="S13" s="1" t="n">
        <f aca="false">IF(DRAWS!$E13=S$1,0,S12+1)</f>
        <v>11</v>
      </c>
      <c r="T13" s="1" t="n">
        <f aca="false">IF(DRAWS!$E13=T$1,0,T12+1)</f>
        <v>11</v>
      </c>
      <c r="U13" s="1" t="n">
        <f aca="false">IF(DRAWS!$E13=U$1,0,U12+1)</f>
        <v>11</v>
      </c>
      <c r="V13" s="1" t="n">
        <f aca="false">IF(DRAWS!$E13=V$1,0,V12+1)</f>
        <v>11</v>
      </c>
      <c r="W13" s="1" t="n">
        <f aca="false">IF(DRAWS!$E13=W$1,0,W12+1)</f>
        <v>11</v>
      </c>
      <c r="X13" s="1" t="n">
        <f aca="false">IF(DRAWS!$E13=X$1,0,X12+1)</f>
        <v>11</v>
      </c>
      <c r="Y13" s="1" t="n">
        <f aca="false">IF(DRAWS!$E13=Y$1,0,Y12+1)</f>
        <v>11</v>
      </c>
      <c r="Z13" s="1" t="n">
        <f aca="false">IF(DRAWS!$E13=Z$1,0,Z12+1)</f>
        <v>11</v>
      </c>
      <c r="AA13" s="1" t="n">
        <f aca="false">IF(DRAWS!$E13=AA$1,0,AA12+1)</f>
        <v>5</v>
      </c>
      <c r="AB13" s="1" t="n">
        <f aca="false">IF(DRAWS!$E13=AB$1,0,AB12+1)</f>
        <v>11</v>
      </c>
      <c r="AC13" s="1" t="n">
        <f aca="false">IF(DRAWS!$E13=AC$1,0,AC12+1)</f>
        <v>11</v>
      </c>
      <c r="AD13" s="1" t="n">
        <f aca="false">IF(DRAWS!$E13=AD$1,0,AD12+1)</f>
        <v>11</v>
      </c>
      <c r="AE13" s="1" t="n">
        <f aca="false">IF(DRAWS!$E13=AE$1,0,AE12+1)</f>
        <v>11</v>
      </c>
      <c r="AF13" s="1" t="n">
        <f aca="false">IF(DRAWS!$E13=AF$1,0,AF12+1)</f>
        <v>1</v>
      </c>
      <c r="AG13" s="1" t="n">
        <f aca="false">IF(DRAWS!$E13=AG$1,0,AG12+1)</f>
        <v>11</v>
      </c>
      <c r="AH13" s="1" t="n">
        <f aca="false">IF(DRAWS!$E13=AH$1,0,AH12+1)</f>
        <v>11</v>
      </c>
      <c r="AI13" s="1" t="n">
        <f aca="false">IF(DRAWS!$E13=AI$1,0,AI12+1)</f>
        <v>11</v>
      </c>
      <c r="AJ13" s="1" t="n">
        <f aca="false">IF(DRAWS!$E13=AJ$1,0,AJ12+1)</f>
        <v>11</v>
      </c>
    </row>
    <row r="14" customFormat="false" ht="14.9" hidden="false" customHeight="false" outlineLevel="0" collapsed="false">
      <c r="A14" s="1" t="n">
        <f aca="false">IF(DRAWS!$E14=A$1,0,A13+1)</f>
        <v>12</v>
      </c>
      <c r="B14" s="1" t="n">
        <f aca="false">IF(DRAWS!$E14=B$1,0,B13+1)</f>
        <v>12</v>
      </c>
      <c r="C14" s="1" t="n">
        <f aca="false">IF(DRAWS!$E14=C$1,0,C13+1)</f>
        <v>12</v>
      </c>
      <c r="D14" s="1" t="n">
        <f aca="false">IF(DRAWS!$E14=D$1,0,D13+1)</f>
        <v>12</v>
      </c>
      <c r="E14" s="1" t="n">
        <f aca="false">IF(DRAWS!$E14=E$1,0,E13+1)</f>
        <v>12</v>
      </c>
      <c r="F14" s="1" t="n">
        <f aca="false">IF(DRAWS!$E14=F$1,0,F13+1)</f>
        <v>12</v>
      </c>
      <c r="G14" s="1" t="n">
        <f aca="false">IF(DRAWS!$E14=G$1,0,G13+1)</f>
        <v>12</v>
      </c>
      <c r="H14" s="1" t="n">
        <f aca="false">IF(DRAWS!$E14=H$1,0,H13+1)</f>
        <v>12</v>
      </c>
      <c r="I14" s="1" t="n">
        <f aca="false">IF(DRAWS!$E14=I$1,0,I13+1)</f>
        <v>12</v>
      </c>
      <c r="J14" s="1" t="n">
        <f aca="false">IF(DRAWS!$E14=J$1,0,J13+1)</f>
        <v>12</v>
      </c>
      <c r="K14" s="1" t="n">
        <f aca="false">IF(DRAWS!$E14=K$1,0,K13+1)</f>
        <v>12</v>
      </c>
      <c r="L14" s="1" t="n">
        <f aca="false">IF(DRAWS!$E14=L$1,0,L13+1)</f>
        <v>12</v>
      </c>
      <c r="M14" s="1" t="n">
        <f aca="false">IF(DRAWS!$E14=M$1,0,M13+1)</f>
        <v>12</v>
      </c>
      <c r="N14" s="1" t="n">
        <f aca="false">IF(DRAWS!$E14=N$1,0,N13+1)</f>
        <v>12</v>
      </c>
      <c r="O14" s="1" t="n">
        <f aca="false">IF(DRAWS!$E14=O$1,0,O13+1)</f>
        <v>12</v>
      </c>
      <c r="P14" s="1" t="n">
        <f aca="false">IF(DRAWS!$E14=P$1,0,P13+1)</f>
        <v>12</v>
      </c>
      <c r="Q14" s="1" t="n">
        <f aca="false">IF(DRAWS!$E14=Q$1,0,Q13+1)</f>
        <v>12</v>
      </c>
      <c r="R14" s="1" t="n">
        <f aca="false">IF(DRAWS!$E14=R$1,0,R13+1)</f>
        <v>12</v>
      </c>
      <c r="S14" s="1" t="n">
        <f aca="false">IF(DRAWS!$E14=S$1,0,S13+1)</f>
        <v>12</v>
      </c>
      <c r="T14" s="1" t="n">
        <f aca="false">IF(DRAWS!$E14=T$1,0,T13+1)</f>
        <v>12</v>
      </c>
      <c r="U14" s="1" t="n">
        <f aca="false">IF(DRAWS!$E14=U$1,0,U13+1)</f>
        <v>12</v>
      </c>
      <c r="V14" s="1" t="n">
        <f aca="false">IF(DRAWS!$E14=V$1,0,V13+1)</f>
        <v>12</v>
      </c>
      <c r="W14" s="1" t="n">
        <f aca="false">IF(DRAWS!$E14=W$1,0,W13+1)</f>
        <v>12</v>
      </c>
      <c r="X14" s="1" t="n">
        <f aca="false">IF(DRAWS!$E14=X$1,0,X13+1)</f>
        <v>12</v>
      </c>
      <c r="Y14" s="1" t="n">
        <f aca="false">IF(DRAWS!$E14=Y$1,0,Y13+1)</f>
        <v>12</v>
      </c>
      <c r="Z14" s="1" t="n">
        <f aca="false">IF(DRAWS!$E14=Z$1,0,Z13+1)</f>
        <v>12</v>
      </c>
      <c r="AA14" s="1" t="n">
        <f aca="false">IF(DRAWS!$E14=AA$1,0,AA13+1)</f>
        <v>6</v>
      </c>
      <c r="AB14" s="1" t="n">
        <f aca="false">IF(DRAWS!$E14=AB$1,0,AB13+1)</f>
        <v>12</v>
      </c>
      <c r="AC14" s="1" t="n">
        <f aca="false">IF(DRAWS!$E14=AC$1,0,AC13+1)</f>
        <v>12</v>
      </c>
      <c r="AD14" s="1" t="n">
        <f aca="false">IF(DRAWS!$E14=AD$1,0,AD13+1)</f>
        <v>12</v>
      </c>
      <c r="AE14" s="1" t="n">
        <f aca="false">IF(DRAWS!$E14=AE$1,0,AE13+1)</f>
        <v>12</v>
      </c>
      <c r="AF14" s="1" t="n">
        <f aca="false">IF(DRAWS!$E14=AF$1,0,AF13+1)</f>
        <v>2</v>
      </c>
      <c r="AG14" s="1" t="n">
        <f aca="false">IF(DRAWS!$E14=AG$1,0,AG13+1)</f>
        <v>12</v>
      </c>
      <c r="AH14" s="1" t="n">
        <f aca="false">IF(DRAWS!$E14=AH$1,0,AH13+1)</f>
        <v>12</v>
      </c>
      <c r="AI14" s="1" t="n">
        <f aca="false">IF(DRAWS!$E14=AI$1,0,AI13+1)</f>
        <v>12</v>
      </c>
      <c r="AJ14" s="1" t="n">
        <f aca="false">IF(DRAWS!$E14=AJ$1,0,AJ13+1)</f>
        <v>12</v>
      </c>
    </row>
    <row r="15" customFormat="false" ht="14.9" hidden="false" customHeight="false" outlineLevel="0" collapsed="false">
      <c r="A15" s="1" t="n">
        <f aca="false">IF(DRAWS!$E15=A$1,0,A14+1)</f>
        <v>13</v>
      </c>
      <c r="B15" s="1" t="n">
        <f aca="false">IF(DRAWS!$E15=B$1,0,B14+1)</f>
        <v>13</v>
      </c>
      <c r="C15" s="1" t="n">
        <f aca="false">IF(DRAWS!$E15=C$1,0,C14+1)</f>
        <v>13</v>
      </c>
      <c r="D15" s="1" t="n">
        <f aca="false">IF(DRAWS!$E15=D$1,0,D14+1)</f>
        <v>13</v>
      </c>
      <c r="E15" s="1" t="n">
        <f aca="false">IF(DRAWS!$E15=E$1,0,E14+1)</f>
        <v>13</v>
      </c>
      <c r="F15" s="1" t="n">
        <f aca="false">IF(DRAWS!$E15=F$1,0,F14+1)</f>
        <v>13</v>
      </c>
      <c r="G15" s="1" t="n">
        <f aca="false">IF(DRAWS!$E15=G$1,0,G14+1)</f>
        <v>13</v>
      </c>
      <c r="H15" s="1" t="n">
        <f aca="false">IF(DRAWS!$E15=H$1,0,H14+1)</f>
        <v>13</v>
      </c>
      <c r="I15" s="1" t="n">
        <f aca="false">IF(DRAWS!$E15=I$1,0,I14+1)</f>
        <v>13</v>
      </c>
      <c r="J15" s="1" t="n">
        <f aca="false">IF(DRAWS!$E15=J$1,0,J14+1)</f>
        <v>13</v>
      </c>
      <c r="K15" s="1" t="n">
        <f aca="false">IF(DRAWS!$E15=K$1,0,K14+1)</f>
        <v>13</v>
      </c>
      <c r="L15" s="1" t="n">
        <f aca="false">IF(DRAWS!$E15=L$1,0,L14+1)</f>
        <v>13</v>
      </c>
      <c r="M15" s="1" t="n">
        <f aca="false">IF(DRAWS!$E15=M$1,0,M14+1)</f>
        <v>13</v>
      </c>
      <c r="N15" s="1" t="n">
        <f aca="false">IF(DRAWS!$E15=N$1,0,N14+1)</f>
        <v>13</v>
      </c>
      <c r="O15" s="1" t="n">
        <f aca="false">IF(DRAWS!$E15=O$1,0,O14+1)</f>
        <v>13</v>
      </c>
      <c r="P15" s="1" t="n">
        <f aca="false">IF(DRAWS!$E15=P$1,0,P14+1)</f>
        <v>13</v>
      </c>
      <c r="Q15" s="1" t="n">
        <f aca="false">IF(DRAWS!$E15=Q$1,0,Q14+1)</f>
        <v>13</v>
      </c>
      <c r="R15" s="1" t="n">
        <f aca="false">IF(DRAWS!$E15=R$1,0,R14+1)</f>
        <v>13</v>
      </c>
      <c r="S15" s="1" t="n">
        <f aca="false">IF(DRAWS!$E15=S$1,0,S14+1)</f>
        <v>13</v>
      </c>
      <c r="T15" s="1" t="n">
        <f aca="false">IF(DRAWS!$E15=T$1,0,T14+1)</f>
        <v>13</v>
      </c>
      <c r="U15" s="1" t="n">
        <f aca="false">IF(DRAWS!$E15=U$1,0,U14+1)</f>
        <v>13</v>
      </c>
      <c r="V15" s="1" t="n">
        <f aca="false">IF(DRAWS!$E15=V$1,0,V14+1)</f>
        <v>13</v>
      </c>
      <c r="W15" s="1" t="n">
        <f aca="false">IF(DRAWS!$E15=W$1,0,W14+1)</f>
        <v>13</v>
      </c>
      <c r="X15" s="1" t="n">
        <f aca="false">IF(DRAWS!$E15=X$1,0,X14+1)</f>
        <v>13</v>
      </c>
      <c r="Y15" s="1" t="n">
        <f aca="false">IF(DRAWS!$E15=Y$1,0,Y14+1)</f>
        <v>13</v>
      </c>
      <c r="Z15" s="1" t="n">
        <f aca="false">IF(DRAWS!$E15=Z$1,0,Z14+1)</f>
        <v>13</v>
      </c>
      <c r="AA15" s="1" t="n">
        <f aca="false">IF(DRAWS!$E15=AA$1,0,AA14+1)</f>
        <v>7</v>
      </c>
      <c r="AB15" s="1" t="n">
        <f aca="false">IF(DRAWS!$E15=AB$1,0,AB14+1)</f>
        <v>13</v>
      </c>
      <c r="AC15" s="1" t="n">
        <f aca="false">IF(DRAWS!$E15=AC$1,0,AC14+1)</f>
        <v>13</v>
      </c>
      <c r="AD15" s="1" t="n">
        <f aca="false">IF(DRAWS!$E15=AD$1,0,AD14+1)</f>
        <v>13</v>
      </c>
      <c r="AE15" s="1" t="n">
        <f aca="false">IF(DRAWS!$E15=AE$1,0,AE14+1)</f>
        <v>13</v>
      </c>
      <c r="AF15" s="1" t="n">
        <f aca="false">IF(DRAWS!$E15=AF$1,0,AF14+1)</f>
        <v>3</v>
      </c>
      <c r="AG15" s="1" t="n">
        <f aca="false">IF(DRAWS!$E15=AG$1,0,AG14+1)</f>
        <v>13</v>
      </c>
      <c r="AH15" s="1" t="n">
        <f aca="false">IF(DRAWS!$E15=AH$1,0,AH14+1)</f>
        <v>13</v>
      </c>
      <c r="AI15" s="1" t="n">
        <f aca="false">IF(DRAWS!$E15=AI$1,0,AI14+1)</f>
        <v>13</v>
      </c>
      <c r="AJ15" s="1" t="n">
        <f aca="false">IF(DRAWS!$E15=AJ$1,0,AJ14+1)</f>
        <v>13</v>
      </c>
    </row>
    <row r="16" customFormat="false" ht="14.9" hidden="false" customHeight="false" outlineLevel="0" collapsed="false">
      <c r="A16" s="1" t="n">
        <f aca="false">IF(DRAWS!$E16=A$1,0,A15+1)</f>
        <v>14</v>
      </c>
      <c r="B16" s="1" t="n">
        <f aca="false">IF(DRAWS!$E16=B$1,0,B15+1)</f>
        <v>14</v>
      </c>
      <c r="C16" s="1" t="n">
        <f aca="false">IF(DRAWS!$E16=C$1,0,C15+1)</f>
        <v>14</v>
      </c>
      <c r="D16" s="1" t="n">
        <f aca="false">IF(DRAWS!$E16=D$1,0,D15+1)</f>
        <v>14</v>
      </c>
      <c r="E16" s="1" t="n">
        <f aca="false">IF(DRAWS!$E16=E$1,0,E15+1)</f>
        <v>14</v>
      </c>
      <c r="F16" s="1" t="n">
        <f aca="false">IF(DRAWS!$E16=F$1,0,F15+1)</f>
        <v>14</v>
      </c>
      <c r="G16" s="1" t="n">
        <f aca="false">IF(DRAWS!$E16=G$1,0,G15+1)</f>
        <v>14</v>
      </c>
      <c r="H16" s="1" t="n">
        <f aca="false">IF(DRAWS!$E16=H$1,0,H15+1)</f>
        <v>14</v>
      </c>
      <c r="I16" s="1" t="n">
        <f aca="false">IF(DRAWS!$E16=I$1,0,I15+1)</f>
        <v>14</v>
      </c>
      <c r="J16" s="1" t="n">
        <f aca="false">IF(DRAWS!$E16=J$1,0,J15+1)</f>
        <v>14</v>
      </c>
      <c r="K16" s="1" t="n">
        <f aca="false">IF(DRAWS!$E16=K$1,0,K15+1)</f>
        <v>14</v>
      </c>
      <c r="L16" s="1" t="n">
        <f aca="false">IF(DRAWS!$E16=L$1,0,L15+1)</f>
        <v>14</v>
      </c>
      <c r="M16" s="1" t="n">
        <f aca="false">IF(DRAWS!$E16=M$1,0,M15+1)</f>
        <v>14</v>
      </c>
      <c r="N16" s="1" t="n">
        <f aca="false">IF(DRAWS!$E16=N$1,0,N15+1)</f>
        <v>14</v>
      </c>
      <c r="O16" s="1" t="n">
        <f aca="false">IF(DRAWS!$E16=O$1,0,O15+1)</f>
        <v>14</v>
      </c>
      <c r="P16" s="1" t="n">
        <f aca="false">IF(DRAWS!$E16=P$1,0,P15+1)</f>
        <v>14</v>
      </c>
      <c r="Q16" s="1" t="n">
        <f aca="false">IF(DRAWS!$E16=Q$1,0,Q15+1)</f>
        <v>14</v>
      </c>
      <c r="R16" s="1" t="n">
        <f aca="false">IF(DRAWS!$E16=R$1,0,R15+1)</f>
        <v>14</v>
      </c>
      <c r="S16" s="1" t="n">
        <f aca="false">IF(DRAWS!$E16=S$1,0,S15+1)</f>
        <v>14</v>
      </c>
      <c r="T16" s="1" t="n">
        <f aca="false">IF(DRAWS!$E16=T$1,0,T15+1)</f>
        <v>14</v>
      </c>
      <c r="U16" s="1" t="n">
        <f aca="false">IF(DRAWS!$E16=U$1,0,U15+1)</f>
        <v>14</v>
      </c>
      <c r="V16" s="1" t="n">
        <f aca="false">IF(DRAWS!$E16=V$1,0,V15+1)</f>
        <v>14</v>
      </c>
      <c r="W16" s="1" t="n">
        <f aca="false">IF(DRAWS!$E16=W$1,0,W15+1)</f>
        <v>14</v>
      </c>
      <c r="X16" s="1" t="n">
        <f aca="false">IF(DRAWS!$E16=X$1,0,X15+1)</f>
        <v>14</v>
      </c>
      <c r="Y16" s="1" t="n">
        <f aca="false">IF(DRAWS!$E16=Y$1,0,Y15+1)</f>
        <v>14</v>
      </c>
      <c r="Z16" s="1" t="n">
        <f aca="false">IF(DRAWS!$E16=Z$1,0,Z15+1)</f>
        <v>14</v>
      </c>
      <c r="AA16" s="1" t="n">
        <f aca="false">IF(DRAWS!$E16=AA$1,0,AA15+1)</f>
        <v>8</v>
      </c>
      <c r="AB16" s="1" t="n">
        <f aca="false">IF(DRAWS!$E16=AB$1,0,AB15+1)</f>
        <v>14</v>
      </c>
      <c r="AC16" s="1" t="n">
        <f aca="false">IF(DRAWS!$E16=AC$1,0,AC15+1)</f>
        <v>14</v>
      </c>
      <c r="AD16" s="1" t="n">
        <f aca="false">IF(DRAWS!$E16=AD$1,0,AD15+1)</f>
        <v>14</v>
      </c>
      <c r="AE16" s="1" t="n">
        <f aca="false">IF(DRAWS!$E16=AE$1,0,AE15+1)</f>
        <v>14</v>
      </c>
      <c r="AF16" s="1" t="n">
        <f aca="false">IF(DRAWS!$E16=AF$1,0,AF15+1)</f>
        <v>4</v>
      </c>
      <c r="AG16" s="1" t="n">
        <f aca="false">IF(DRAWS!$E16=AG$1,0,AG15+1)</f>
        <v>14</v>
      </c>
      <c r="AH16" s="1" t="n">
        <f aca="false">IF(DRAWS!$E16=AH$1,0,AH15+1)</f>
        <v>14</v>
      </c>
      <c r="AI16" s="1" t="n">
        <f aca="false">IF(DRAWS!$E16=AI$1,0,AI15+1)</f>
        <v>14</v>
      </c>
      <c r="AJ16" s="1" t="n">
        <f aca="false">IF(DRAWS!$E16=AJ$1,0,AJ15+1)</f>
        <v>14</v>
      </c>
    </row>
    <row r="17" customFormat="false" ht="14.9" hidden="false" customHeight="false" outlineLevel="0" collapsed="false">
      <c r="A17" s="1" t="n">
        <f aca="false">IF(DRAWS!$E17=A$1,0,A16+1)</f>
        <v>15</v>
      </c>
      <c r="B17" s="1" t="n">
        <f aca="false">IF(DRAWS!$E17=B$1,0,B16+1)</f>
        <v>15</v>
      </c>
      <c r="C17" s="1" t="n">
        <f aca="false">IF(DRAWS!$E17=C$1,0,C16+1)</f>
        <v>15</v>
      </c>
      <c r="D17" s="1" t="n">
        <f aca="false">IF(DRAWS!$E17=D$1,0,D16+1)</f>
        <v>15</v>
      </c>
      <c r="E17" s="1" t="n">
        <f aca="false">IF(DRAWS!$E17=E$1,0,E16+1)</f>
        <v>15</v>
      </c>
      <c r="F17" s="1" t="n">
        <f aca="false">IF(DRAWS!$E17=F$1,0,F16+1)</f>
        <v>15</v>
      </c>
      <c r="G17" s="1" t="n">
        <f aca="false">IF(DRAWS!$E17=G$1,0,G16+1)</f>
        <v>15</v>
      </c>
      <c r="H17" s="1" t="n">
        <f aca="false">IF(DRAWS!$E17=H$1,0,H16+1)</f>
        <v>15</v>
      </c>
      <c r="I17" s="1" t="n">
        <f aca="false">IF(DRAWS!$E17=I$1,0,I16+1)</f>
        <v>15</v>
      </c>
      <c r="J17" s="1" t="n">
        <f aca="false">IF(DRAWS!$E17=J$1,0,J16+1)</f>
        <v>15</v>
      </c>
      <c r="K17" s="1" t="n">
        <f aca="false">IF(DRAWS!$E17=K$1,0,K16+1)</f>
        <v>15</v>
      </c>
      <c r="L17" s="1" t="n">
        <f aca="false">IF(DRAWS!$E17=L$1,0,L16+1)</f>
        <v>15</v>
      </c>
      <c r="M17" s="1" t="n">
        <f aca="false">IF(DRAWS!$E17=M$1,0,M16+1)</f>
        <v>15</v>
      </c>
      <c r="N17" s="1" t="n">
        <f aca="false">IF(DRAWS!$E17=N$1,0,N16+1)</f>
        <v>15</v>
      </c>
      <c r="O17" s="1" t="n">
        <f aca="false">IF(DRAWS!$E17=O$1,0,O16+1)</f>
        <v>15</v>
      </c>
      <c r="P17" s="1" t="n">
        <f aca="false">IF(DRAWS!$E17=P$1,0,P16+1)</f>
        <v>15</v>
      </c>
      <c r="Q17" s="1" t="n">
        <f aca="false">IF(DRAWS!$E17=Q$1,0,Q16+1)</f>
        <v>15</v>
      </c>
      <c r="R17" s="1" t="n">
        <f aca="false">IF(DRAWS!$E17=R$1,0,R16+1)</f>
        <v>15</v>
      </c>
      <c r="S17" s="1" t="n">
        <f aca="false">IF(DRAWS!$E17=S$1,0,S16+1)</f>
        <v>15</v>
      </c>
      <c r="T17" s="1" t="n">
        <f aca="false">IF(DRAWS!$E17=T$1,0,T16+1)</f>
        <v>15</v>
      </c>
      <c r="U17" s="1" t="n">
        <f aca="false">IF(DRAWS!$E17=U$1,0,U16+1)</f>
        <v>15</v>
      </c>
      <c r="V17" s="1" t="n">
        <f aca="false">IF(DRAWS!$E17=V$1,0,V16+1)</f>
        <v>15</v>
      </c>
      <c r="W17" s="1" t="n">
        <f aca="false">IF(DRAWS!$E17=W$1,0,W16+1)</f>
        <v>15</v>
      </c>
      <c r="X17" s="1" t="n">
        <f aca="false">IF(DRAWS!$E17=X$1,0,X16+1)</f>
        <v>15</v>
      </c>
      <c r="Y17" s="1" t="n">
        <f aca="false">IF(DRAWS!$E17=Y$1,0,Y16+1)</f>
        <v>15</v>
      </c>
      <c r="Z17" s="1" t="n">
        <f aca="false">IF(DRAWS!$E17=Z$1,0,Z16+1)</f>
        <v>15</v>
      </c>
      <c r="AA17" s="1" t="n">
        <f aca="false">IF(DRAWS!$E17=AA$1,0,AA16+1)</f>
        <v>9</v>
      </c>
      <c r="AB17" s="1" t="n">
        <f aca="false">IF(DRAWS!$E17=AB$1,0,AB16+1)</f>
        <v>15</v>
      </c>
      <c r="AC17" s="1" t="n">
        <f aca="false">IF(DRAWS!$E17=AC$1,0,AC16+1)</f>
        <v>15</v>
      </c>
      <c r="AD17" s="1" t="n">
        <f aca="false">IF(DRAWS!$E17=AD$1,0,AD16+1)</f>
        <v>15</v>
      </c>
      <c r="AE17" s="1" t="n">
        <f aca="false">IF(DRAWS!$E17=AE$1,0,AE16+1)</f>
        <v>15</v>
      </c>
      <c r="AF17" s="1" t="n">
        <f aca="false">IF(DRAWS!$E17=AF$1,0,AF16+1)</f>
        <v>5</v>
      </c>
      <c r="AG17" s="1" t="n">
        <f aca="false">IF(DRAWS!$E17=AG$1,0,AG16+1)</f>
        <v>15</v>
      </c>
      <c r="AH17" s="1" t="n">
        <f aca="false">IF(DRAWS!$E17=AH$1,0,AH16+1)</f>
        <v>15</v>
      </c>
      <c r="AI17" s="1" t="n">
        <f aca="false">IF(DRAWS!$E17=AI$1,0,AI16+1)</f>
        <v>15</v>
      </c>
      <c r="AJ17" s="1" t="n">
        <f aca="false">IF(DRAWS!$E17=AJ$1,0,AJ16+1)</f>
        <v>15</v>
      </c>
    </row>
    <row r="18" customFormat="false" ht="14.9" hidden="false" customHeight="false" outlineLevel="0" collapsed="false">
      <c r="A18" s="1" t="n">
        <f aca="false">IF(DRAWS!$E18=A$1,0,A17+1)</f>
        <v>16</v>
      </c>
      <c r="B18" s="1" t="n">
        <f aca="false">IF(DRAWS!$E18=B$1,0,B17+1)</f>
        <v>16</v>
      </c>
      <c r="C18" s="1" t="n">
        <f aca="false">IF(DRAWS!$E18=C$1,0,C17+1)</f>
        <v>16</v>
      </c>
      <c r="D18" s="1" t="n">
        <f aca="false">IF(DRAWS!$E18=D$1,0,D17+1)</f>
        <v>16</v>
      </c>
      <c r="E18" s="1" t="n">
        <f aca="false">IF(DRAWS!$E18=E$1,0,E17+1)</f>
        <v>16</v>
      </c>
      <c r="F18" s="1" t="n">
        <f aca="false">IF(DRAWS!$E18=F$1,0,F17+1)</f>
        <v>16</v>
      </c>
      <c r="G18" s="1" t="n">
        <f aca="false">IF(DRAWS!$E18=G$1,0,G17+1)</f>
        <v>16</v>
      </c>
      <c r="H18" s="1" t="n">
        <f aca="false">IF(DRAWS!$E18=H$1,0,H17+1)</f>
        <v>16</v>
      </c>
      <c r="I18" s="1" t="n">
        <f aca="false">IF(DRAWS!$E18=I$1,0,I17+1)</f>
        <v>16</v>
      </c>
      <c r="J18" s="1" t="n">
        <f aca="false">IF(DRAWS!$E18=J$1,0,J17+1)</f>
        <v>16</v>
      </c>
      <c r="K18" s="1" t="n">
        <f aca="false">IF(DRAWS!$E18=K$1,0,K17+1)</f>
        <v>16</v>
      </c>
      <c r="L18" s="1" t="n">
        <f aca="false">IF(DRAWS!$E18=L$1,0,L17+1)</f>
        <v>16</v>
      </c>
      <c r="M18" s="1" t="n">
        <f aca="false">IF(DRAWS!$E18=M$1,0,M17+1)</f>
        <v>16</v>
      </c>
      <c r="N18" s="1" t="n">
        <f aca="false">IF(DRAWS!$E18=N$1,0,N17+1)</f>
        <v>16</v>
      </c>
      <c r="O18" s="1" t="n">
        <f aca="false">IF(DRAWS!$E18=O$1,0,O17+1)</f>
        <v>16</v>
      </c>
      <c r="P18" s="1" t="n">
        <f aca="false">IF(DRAWS!$E18=P$1,0,P17+1)</f>
        <v>16</v>
      </c>
      <c r="Q18" s="1" t="n">
        <f aca="false">IF(DRAWS!$E18=Q$1,0,Q17+1)</f>
        <v>16</v>
      </c>
      <c r="R18" s="1" t="n">
        <f aca="false">IF(DRAWS!$E18=R$1,0,R17+1)</f>
        <v>16</v>
      </c>
      <c r="S18" s="1" t="n">
        <f aca="false">IF(DRAWS!$E18=S$1,0,S17+1)</f>
        <v>16</v>
      </c>
      <c r="T18" s="1" t="n">
        <f aca="false">IF(DRAWS!$E18=T$1,0,T17+1)</f>
        <v>16</v>
      </c>
      <c r="U18" s="1" t="n">
        <f aca="false">IF(DRAWS!$E18=U$1,0,U17+1)</f>
        <v>16</v>
      </c>
      <c r="V18" s="1" t="n">
        <f aca="false">IF(DRAWS!$E18=V$1,0,V17+1)</f>
        <v>16</v>
      </c>
      <c r="W18" s="1" t="n">
        <f aca="false">IF(DRAWS!$E18=W$1,0,W17+1)</f>
        <v>16</v>
      </c>
      <c r="X18" s="1" t="n">
        <f aca="false">IF(DRAWS!$E18=X$1,0,X17+1)</f>
        <v>16</v>
      </c>
      <c r="Y18" s="1" t="n">
        <f aca="false">IF(DRAWS!$E18=Y$1,0,Y17+1)</f>
        <v>16</v>
      </c>
      <c r="Z18" s="1" t="n">
        <f aca="false">IF(DRAWS!$E18=Z$1,0,Z17+1)</f>
        <v>16</v>
      </c>
      <c r="AA18" s="1" t="n">
        <f aca="false">IF(DRAWS!$E18=AA$1,0,AA17+1)</f>
        <v>10</v>
      </c>
      <c r="AB18" s="1" t="n">
        <f aca="false">IF(DRAWS!$E18=AB$1,0,AB17+1)</f>
        <v>16</v>
      </c>
      <c r="AC18" s="1" t="n">
        <f aca="false">IF(DRAWS!$E18=AC$1,0,AC17+1)</f>
        <v>16</v>
      </c>
      <c r="AD18" s="1" t="n">
        <f aca="false">IF(DRAWS!$E18=AD$1,0,AD17+1)</f>
        <v>16</v>
      </c>
      <c r="AE18" s="1" t="n">
        <f aca="false">IF(DRAWS!$E18=AE$1,0,AE17+1)</f>
        <v>16</v>
      </c>
      <c r="AF18" s="1" t="n">
        <f aca="false">IF(DRAWS!$E18=AF$1,0,AF17+1)</f>
        <v>6</v>
      </c>
      <c r="AG18" s="1" t="n">
        <f aca="false">IF(DRAWS!$E18=AG$1,0,AG17+1)</f>
        <v>16</v>
      </c>
      <c r="AH18" s="1" t="n">
        <f aca="false">IF(DRAWS!$E18=AH$1,0,AH17+1)</f>
        <v>16</v>
      </c>
      <c r="AI18" s="1" t="n">
        <f aca="false">IF(DRAWS!$E18=AI$1,0,AI17+1)</f>
        <v>16</v>
      </c>
      <c r="AJ18" s="1" t="n">
        <f aca="false">IF(DRAWS!$E18=AJ$1,0,AJ17+1)</f>
        <v>16</v>
      </c>
    </row>
    <row r="19" customFormat="false" ht="14.9" hidden="false" customHeight="false" outlineLevel="0" collapsed="false">
      <c r="A19" s="1" t="n">
        <f aca="false">IF(DRAWS!$E19=A$1,0,A18+1)</f>
        <v>17</v>
      </c>
      <c r="B19" s="1" t="n">
        <f aca="false">IF(DRAWS!$E19=B$1,0,B18+1)</f>
        <v>17</v>
      </c>
      <c r="C19" s="1" t="n">
        <f aca="false">IF(DRAWS!$E19=C$1,0,C18+1)</f>
        <v>17</v>
      </c>
      <c r="D19" s="1" t="n">
        <f aca="false">IF(DRAWS!$E19=D$1,0,D18+1)</f>
        <v>17</v>
      </c>
      <c r="E19" s="1" t="n">
        <f aca="false">IF(DRAWS!$E19=E$1,0,E18+1)</f>
        <v>17</v>
      </c>
      <c r="F19" s="1" t="n">
        <f aca="false">IF(DRAWS!$E19=F$1,0,F18+1)</f>
        <v>17</v>
      </c>
      <c r="G19" s="1" t="n">
        <f aca="false">IF(DRAWS!$E19=G$1,0,G18+1)</f>
        <v>17</v>
      </c>
      <c r="H19" s="1" t="n">
        <f aca="false">IF(DRAWS!$E19=H$1,0,H18+1)</f>
        <v>17</v>
      </c>
      <c r="I19" s="1" t="n">
        <f aca="false">IF(DRAWS!$E19=I$1,0,I18+1)</f>
        <v>17</v>
      </c>
      <c r="J19" s="1" t="n">
        <f aca="false">IF(DRAWS!$E19=J$1,0,J18+1)</f>
        <v>17</v>
      </c>
      <c r="K19" s="1" t="n">
        <f aca="false">IF(DRAWS!$E19=K$1,0,K18+1)</f>
        <v>17</v>
      </c>
      <c r="L19" s="1" t="n">
        <f aca="false">IF(DRAWS!$E19=L$1,0,L18+1)</f>
        <v>17</v>
      </c>
      <c r="M19" s="1" t="n">
        <f aca="false">IF(DRAWS!$E19=M$1,0,M18+1)</f>
        <v>17</v>
      </c>
      <c r="N19" s="1" t="n">
        <f aca="false">IF(DRAWS!$E19=N$1,0,N18+1)</f>
        <v>17</v>
      </c>
      <c r="O19" s="1" t="n">
        <f aca="false">IF(DRAWS!$E19=O$1,0,O18+1)</f>
        <v>17</v>
      </c>
      <c r="P19" s="1" t="n">
        <f aca="false">IF(DRAWS!$E19=P$1,0,P18+1)</f>
        <v>17</v>
      </c>
      <c r="Q19" s="1" t="n">
        <f aca="false">IF(DRAWS!$E19=Q$1,0,Q18+1)</f>
        <v>17</v>
      </c>
      <c r="R19" s="1" t="n">
        <f aca="false">IF(DRAWS!$E19=R$1,0,R18+1)</f>
        <v>17</v>
      </c>
      <c r="S19" s="1" t="n">
        <f aca="false">IF(DRAWS!$E19=S$1,0,S18+1)</f>
        <v>17</v>
      </c>
      <c r="T19" s="1" t="n">
        <f aca="false">IF(DRAWS!$E19=T$1,0,T18+1)</f>
        <v>17</v>
      </c>
      <c r="U19" s="1" t="n">
        <f aca="false">IF(DRAWS!$E19=U$1,0,U18+1)</f>
        <v>17</v>
      </c>
      <c r="V19" s="1" t="n">
        <f aca="false">IF(DRAWS!$E19=V$1,0,V18+1)</f>
        <v>17</v>
      </c>
      <c r="W19" s="1" t="n">
        <f aca="false">IF(DRAWS!$E19=W$1,0,W18+1)</f>
        <v>17</v>
      </c>
      <c r="X19" s="1" t="n">
        <f aca="false">IF(DRAWS!$E19=X$1,0,X18+1)</f>
        <v>17</v>
      </c>
      <c r="Y19" s="1" t="n">
        <f aca="false">IF(DRAWS!$E19=Y$1,0,Y18+1)</f>
        <v>17</v>
      </c>
      <c r="Z19" s="1" t="n">
        <f aca="false">IF(DRAWS!$E19=Z$1,0,Z18+1)</f>
        <v>17</v>
      </c>
      <c r="AA19" s="1" t="n">
        <f aca="false">IF(DRAWS!$E19=AA$1,0,AA18+1)</f>
        <v>11</v>
      </c>
      <c r="AB19" s="1" t="n">
        <f aca="false">IF(DRAWS!$E19=AB$1,0,AB18+1)</f>
        <v>17</v>
      </c>
      <c r="AC19" s="1" t="n">
        <f aca="false">IF(DRAWS!$E19=AC$1,0,AC18+1)</f>
        <v>17</v>
      </c>
      <c r="AD19" s="1" t="n">
        <f aca="false">IF(DRAWS!$E19=AD$1,0,AD18+1)</f>
        <v>17</v>
      </c>
      <c r="AE19" s="1" t="n">
        <f aca="false">IF(DRAWS!$E19=AE$1,0,AE18+1)</f>
        <v>17</v>
      </c>
      <c r="AF19" s="1" t="n">
        <f aca="false">IF(DRAWS!$E19=AF$1,0,AF18+1)</f>
        <v>7</v>
      </c>
      <c r="AG19" s="1" t="n">
        <f aca="false">IF(DRAWS!$E19=AG$1,0,AG18+1)</f>
        <v>17</v>
      </c>
      <c r="AH19" s="1" t="n">
        <f aca="false">IF(DRAWS!$E19=AH$1,0,AH18+1)</f>
        <v>17</v>
      </c>
      <c r="AI19" s="1" t="n">
        <f aca="false">IF(DRAWS!$E19=AI$1,0,AI18+1)</f>
        <v>17</v>
      </c>
      <c r="AJ19" s="1" t="n">
        <f aca="false">IF(DRAWS!$E19=AJ$1,0,AJ18+1)</f>
        <v>17</v>
      </c>
    </row>
    <row r="20" customFormat="false" ht="14.9" hidden="false" customHeight="false" outlineLevel="0" collapsed="false">
      <c r="A20" s="1" t="n">
        <f aca="false">IF(DRAWS!$E20=A$1,0,A19+1)</f>
        <v>18</v>
      </c>
      <c r="B20" s="1" t="n">
        <f aca="false">IF(DRAWS!$E20=B$1,0,B19+1)</f>
        <v>18</v>
      </c>
      <c r="C20" s="1" t="n">
        <f aca="false">IF(DRAWS!$E20=C$1,0,C19+1)</f>
        <v>18</v>
      </c>
      <c r="D20" s="1" t="n">
        <f aca="false">IF(DRAWS!$E20=D$1,0,D19+1)</f>
        <v>18</v>
      </c>
      <c r="E20" s="1" t="n">
        <f aca="false">IF(DRAWS!$E20=E$1,0,E19+1)</f>
        <v>18</v>
      </c>
      <c r="F20" s="1" t="n">
        <f aca="false">IF(DRAWS!$E20=F$1,0,F19+1)</f>
        <v>18</v>
      </c>
      <c r="G20" s="1" t="n">
        <f aca="false">IF(DRAWS!$E20=G$1,0,G19+1)</f>
        <v>18</v>
      </c>
      <c r="H20" s="1" t="n">
        <f aca="false">IF(DRAWS!$E20=H$1,0,H19+1)</f>
        <v>18</v>
      </c>
      <c r="I20" s="1" t="n">
        <f aca="false">IF(DRAWS!$E20=I$1,0,I19+1)</f>
        <v>18</v>
      </c>
      <c r="J20" s="1" t="n">
        <f aca="false">IF(DRAWS!$E20=J$1,0,J19+1)</f>
        <v>18</v>
      </c>
      <c r="K20" s="1" t="n">
        <f aca="false">IF(DRAWS!$E20=K$1,0,K19+1)</f>
        <v>18</v>
      </c>
      <c r="L20" s="1" t="n">
        <f aca="false">IF(DRAWS!$E20=L$1,0,L19+1)</f>
        <v>18</v>
      </c>
      <c r="M20" s="1" t="n">
        <f aca="false">IF(DRAWS!$E20=M$1,0,M19+1)</f>
        <v>18</v>
      </c>
      <c r="N20" s="1" t="n">
        <f aca="false">IF(DRAWS!$E20=N$1,0,N19+1)</f>
        <v>18</v>
      </c>
      <c r="O20" s="1" t="n">
        <f aca="false">IF(DRAWS!$E20=O$1,0,O19+1)</f>
        <v>18</v>
      </c>
      <c r="P20" s="1" t="n">
        <f aca="false">IF(DRAWS!$E20=P$1,0,P19+1)</f>
        <v>18</v>
      </c>
      <c r="Q20" s="1" t="n">
        <f aca="false">IF(DRAWS!$E20=Q$1,0,Q19+1)</f>
        <v>18</v>
      </c>
      <c r="R20" s="1" t="n">
        <f aca="false">IF(DRAWS!$E20=R$1,0,R19+1)</f>
        <v>18</v>
      </c>
      <c r="S20" s="1" t="n">
        <f aca="false">IF(DRAWS!$E20=S$1,0,S19+1)</f>
        <v>18</v>
      </c>
      <c r="T20" s="1" t="n">
        <f aca="false">IF(DRAWS!$E20=T$1,0,T19+1)</f>
        <v>18</v>
      </c>
      <c r="U20" s="1" t="n">
        <f aca="false">IF(DRAWS!$E20=U$1,0,U19+1)</f>
        <v>18</v>
      </c>
      <c r="V20" s="1" t="n">
        <f aca="false">IF(DRAWS!$E20=V$1,0,V19+1)</f>
        <v>18</v>
      </c>
      <c r="W20" s="1" t="n">
        <f aca="false">IF(DRAWS!$E20=W$1,0,W19+1)</f>
        <v>18</v>
      </c>
      <c r="X20" s="1" t="n">
        <f aca="false">IF(DRAWS!$E20=X$1,0,X19+1)</f>
        <v>18</v>
      </c>
      <c r="Y20" s="1" t="n">
        <f aca="false">IF(DRAWS!$E20=Y$1,0,Y19+1)</f>
        <v>18</v>
      </c>
      <c r="Z20" s="1" t="n">
        <f aca="false">IF(DRAWS!$E20=Z$1,0,Z19+1)</f>
        <v>18</v>
      </c>
      <c r="AA20" s="1" t="n">
        <f aca="false">IF(DRAWS!$E20=AA$1,0,AA19+1)</f>
        <v>12</v>
      </c>
      <c r="AB20" s="1" t="n">
        <f aca="false">IF(DRAWS!$E20=AB$1,0,AB19+1)</f>
        <v>18</v>
      </c>
      <c r="AC20" s="1" t="n">
        <f aca="false">IF(DRAWS!$E20=AC$1,0,AC19+1)</f>
        <v>18</v>
      </c>
      <c r="AD20" s="1" t="n">
        <f aca="false">IF(DRAWS!$E20=AD$1,0,AD19+1)</f>
        <v>18</v>
      </c>
      <c r="AE20" s="1" t="n">
        <f aca="false">IF(DRAWS!$E20=AE$1,0,AE19+1)</f>
        <v>18</v>
      </c>
      <c r="AF20" s="1" t="n">
        <f aca="false">IF(DRAWS!$E20=AF$1,0,AF19+1)</f>
        <v>8</v>
      </c>
      <c r="AG20" s="1" t="n">
        <f aca="false">IF(DRAWS!$E20=AG$1,0,AG19+1)</f>
        <v>18</v>
      </c>
      <c r="AH20" s="1" t="n">
        <f aca="false">IF(DRAWS!$E20=AH$1,0,AH19+1)</f>
        <v>18</v>
      </c>
      <c r="AI20" s="1" t="n">
        <f aca="false">IF(DRAWS!$E20=AI$1,0,AI19+1)</f>
        <v>18</v>
      </c>
      <c r="AJ20" s="1" t="n">
        <f aca="false">IF(DRAWS!$E20=AJ$1,0,AJ19+1)</f>
        <v>18</v>
      </c>
    </row>
    <row r="21" customFormat="false" ht="14.9" hidden="false" customHeight="false" outlineLevel="0" collapsed="false">
      <c r="A21" s="1" t="n">
        <f aca="false">IF(DRAWS!$E21=A$1,0,A20+1)</f>
        <v>19</v>
      </c>
      <c r="B21" s="1" t="n">
        <f aca="false">IF(DRAWS!$E21=B$1,0,B20+1)</f>
        <v>19</v>
      </c>
      <c r="C21" s="1" t="n">
        <f aca="false">IF(DRAWS!$E21=C$1,0,C20+1)</f>
        <v>19</v>
      </c>
      <c r="D21" s="1" t="n">
        <f aca="false">IF(DRAWS!$E21=D$1,0,D20+1)</f>
        <v>19</v>
      </c>
      <c r="E21" s="1" t="n">
        <f aca="false">IF(DRAWS!$E21=E$1,0,E20+1)</f>
        <v>19</v>
      </c>
      <c r="F21" s="1" t="n">
        <f aca="false">IF(DRAWS!$E21=F$1,0,F20+1)</f>
        <v>19</v>
      </c>
      <c r="G21" s="1" t="n">
        <f aca="false">IF(DRAWS!$E21=G$1,0,G20+1)</f>
        <v>19</v>
      </c>
      <c r="H21" s="1" t="n">
        <f aca="false">IF(DRAWS!$E21=H$1,0,H20+1)</f>
        <v>19</v>
      </c>
      <c r="I21" s="1" t="n">
        <f aca="false">IF(DRAWS!$E21=I$1,0,I20+1)</f>
        <v>19</v>
      </c>
      <c r="J21" s="1" t="n">
        <f aca="false">IF(DRAWS!$E21=J$1,0,J20+1)</f>
        <v>19</v>
      </c>
      <c r="K21" s="1" t="n">
        <f aca="false">IF(DRAWS!$E21=K$1,0,K20+1)</f>
        <v>19</v>
      </c>
      <c r="L21" s="1" t="n">
        <f aca="false">IF(DRAWS!$E21=L$1,0,L20+1)</f>
        <v>19</v>
      </c>
      <c r="M21" s="1" t="n">
        <f aca="false">IF(DRAWS!$E21=M$1,0,M20+1)</f>
        <v>19</v>
      </c>
      <c r="N21" s="1" t="n">
        <f aca="false">IF(DRAWS!$E21=N$1,0,N20+1)</f>
        <v>19</v>
      </c>
      <c r="O21" s="1" t="n">
        <f aca="false">IF(DRAWS!$E21=O$1,0,O20+1)</f>
        <v>19</v>
      </c>
      <c r="P21" s="1" t="n">
        <f aca="false">IF(DRAWS!$E21=P$1,0,P20+1)</f>
        <v>19</v>
      </c>
      <c r="Q21" s="1" t="n">
        <f aca="false">IF(DRAWS!$E21=Q$1,0,Q20+1)</f>
        <v>19</v>
      </c>
      <c r="R21" s="1" t="n">
        <f aca="false">IF(DRAWS!$E21=R$1,0,R20+1)</f>
        <v>19</v>
      </c>
      <c r="S21" s="1" t="n">
        <f aca="false">IF(DRAWS!$E21=S$1,0,S20+1)</f>
        <v>19</v>
      </c>
      <c r="T21" s="1" t="n">
        <f aca="false">IF(DRAWS!$E21=T$1,0,T20+1)</f>
        <v>19</v>
      </c>
      <c r="U21" s="1" t="n">
        <f aca="false">IF(DRAWS!$E21=U$1,0,U20+1)</f>
        <v>19</v>
      </c>
      <c r="V21" s="1" t="n">
        <f aca="false">IF(DRAWS!$E21=V$1,0,V20+1)</f>
        <v>19</v>
      </c>
      <c r="W21" s="1" t="n">
        <f aca="false">IF(DRAWS!$E21=W$1,0,W20+1)</f>
        <v>19</v>
      </c>
      <c r="X21" s="1" t="n">
        <f aca="false">IF(DRAWS!$E21=X$1,0,X20+1)</f>
        <v>19</v>
      </c>
      <c r="Y21" s="1" t="n">
        <f aca="false">IF(DRAWS!$E21=Y$1,0,Y20+1)</f>
        <v>19</v>
      </c>
      <c r="Z21" s="1" t="n">
        <f aca="false">IF(DRAWS!$E21=Z$1,0,Z20+1)</f>
        <v>19</v>
      </c>
      <c r="AA21" s="1" t="n">
        <f aca="false">IF(DRAWS!$E21=AA$1,0,AA20+1)</f>
        <v>13</v>
      </c>
      <c r="AB21" s="1" t="n">
        <f aca="false">IF(DRAWS!$E21=AB$1,0,AB20+1)</f>
        <v>19</v>
      </c>
      <c r="AC21" s="1" t="n">
        <f aca="false">IF(DRAWS!$E21=AC$1,0,AC20+1)</f>
        <v>19</v>
      </c>
      <c r="AD21" s="1" t="n">
        <f aca="false">IF(DRAWS!$E21=AD$1,0,AD20+1)</f>
        <v>19</v>
      </c>
      <c r="AE21" s="1" t="n">
        <f aca="false">IF(DRAWS!$E21=AE$1,0,AE20+1)</f>
        <v>19</v>
      </c>
      <c r="AF21" s="1" t="n">
        <f aca="false">IF(DRAWS!$E21=AF$1,0,AF20+1)</f>
        <v>9</v>
      </c>
      <c r="AG21" s="1" t="n">
        <f aca="false">IF(DRAWS!$E21=AG$1,0,AG20+1)</f>
        <v>19</v>
      </c>
      <c r="AH21" s="1" t="n">
        <f aca="false">IF(DRAWS!$E21=AH$1,0,AH20+1)</f>
        <v>19</v>
      </c>
      <c r="AI21" s="1" t="n">
        <f aca="false">IF(DRAWS!$E21=AI$1,0,AI20+1)</f>
        <v>19</v>
      </c>
      <c r="AJ21" s="1" t="n">
        <f aca="false">IF(DRAWS!$E21=AJ$1,0,AJ20+1)</f>
        <v>19</v>
      </c>
    </row>
    <row r="22" customFormat="false" ht="14.9" hidden="false" customHeight="false" outlineLevel="0" collapsed="false">
      <c r="A22" s="1" t="n">
        <f aca="false">IF(DRAWS!$E22=A$1,0,A21+1)</f>
        <v>20</v>
      </c>
      <c r="B22" s="1" t="n">
        <f aca="false">IF(DRAWS!$E22=B$1,0,B21+1)</f>
        <v>20</v>
      </c>
      <c r="C22" s="1" t="n">
        <f aca="false">IF(DRAWS!$E22=C$1,0,C21+1)</f>
        <v>20</v>
      </c>
      <c r="D22" s="1" t="n">
        <f aca="false">IF(DRAWS!$E22=D$1,0,D21+1)</f>
        <v>20</v>
      </c>
      <c r="E22" s="1" t="n">
        <f aca="false">IF(DRAWS!$E22=E$1,0,E21+1)</f>
        <v>20</v>
      </c>
      <c r="F22" s="1" t="n">
        <f aca="false">IF(DRAWS!$E22=F$1,0,F21+1)</f>
        <v>20</v>
      </c>
      <c r="G22" s="1" t="n">
        <f aca="false">IF(DRAWS!$E22=G$1,0,G21+1)</f>
        <v>20</v>
      </c>
      <c r="H22" s="1" t="n">
        <f aca="false">IF(DRAWS!$E22=H$1,0,H21+1)</f>
        <v>20</v>
      </c>
      <c r="I22" s="1" t="n">
        <f aca="false">IF(DRAWS!$E22=I$1,0,I21+1)</f>
        <v>20</v>
      </c>
      <c r="J22" s="1" t="n">
        <f aca="false">IF(DRAWS!$E22=J$1,0,J21+1)</f>
        <v>20</v>
      </c>
      <c r="K22" s="1" t="n">
        <f aca="false">IF(DRAWS!$E22=K$1,0,K21+1)</f>
        <v>20</v>
      </c>
      <c r="L22" s="1" t="n">
        <f aca="false">IF(DRAWS!$E22=L$1,0,L21+1)</f>
        <v>20</v>
      </c>
      <c r="M22" s="1" t="n">
        <f aca="false">IF(DRAWS!$E22=M$1,0,M21+1)</f>
        <v>20</v>
      </c>
      <c r="N22" s="1" t="n">
        <f aca="false">IF(DRAWS!$E22=N$1,0,N21+1)</f>
        <v>20</v>
      </c>
      <c r="O22" s="1" t="n">
        <f aca="false">IF(DRAWS!$E22=O$1,0,O21+1)</f>
        <v>20</v>
      </c>
      <c r="P22" s="1" t="n">
        <f aca="false">IF(DRAWS!$E22=P$1,0,P21+1)</f>
        <v>20</v>
      </c>
      <c r="Q22" s="1" t="n">
        <f aca="false">IF(DRAWS!$E22=Q$1,0,Q21+1)</f>
        <v>20</v>
      </c>
      <c r="R22" s="1" t="n">
        <f aca="false">IF(DRAWS!$E22=R$1,0,R21+1)</f>
        <v>20</v>
      </c>
      <c r="S22" s="1" t="n">
        <f aca="false">IF(DRAWS!$E22=S$1,0,S21+1)</f>
        <v>20</v>
      </c>
      <c r="T22" s="1" t="n">
        <f aca="false">IF(DRAWS!$E22=T$1,0,T21+1)</f>
        <v>20</v>
      </c>
      <c r="U22" s="1" t="n">
        <f aca="false">IF(DRAWS!$E22=U$1,0,U21+1)</f>
        <v>20</v>
      </c>
      <c r="V22" s="1" t="n">
        <f aca="false">IF(DRAWS!$E22=V$1,0,V21+1)</f>
        <v>20</v>
      </c>
      <c r="W22" s="1" t="n">
        <f aca="false">IF(DRAWS!$E22=W$1,0,W21+1)</f>
        <v>20</v>
      </c>
      <c r="X22" s="1" t="n">
        <f aca="false">IF(DRAWS!$E22=X$1,0,X21+1)</f>
        <v>20</v>
      </c>
      <c r="Y22" s="1" t="n">
        <f aca="false">IF(DRAWS!$E22=Y$1,0,Y21+1)</f>
        <v>20</v>
      </c>
      <c r="Z22" s="1" t="n">
        <f aca="false">IF(DRAWS!$E22=Z$1,0,Z21+1)</f>
        <v>20</v>
      </c>
      <c r="AA22" s="1" t="n">
        <f aca="false">IF(DRAWS!$E22=AA$1,0,AA21+1)</f>
        <v>14</v>
      </c>
      <c r="AB22" s="1" t="n">
        <f aca="false">IF(DRAWS!$E22=AB$1,0,AB21+1)</f>
        <v>20</v>
      </c>
      <c r="AC22" s="1" t="n">
        <f aca="false">IF(DRAWS!$E22=AC$1,0,AC21+1)</f>
        <v>20</v>
      </c>
      <c r="AD22" s="1" t="n">
        <f aca="false">IF(DRAWS!$E22=AD$1,0,AD21+1)</f>
        <v>20</v>
      </c>
      <c r="AE22" s="1" t="n">
        <f aca="false">IF(DRAWS!$E22=AE$1,0,AE21+1)</f>
        <v>20</v>
      </c>
      <c r="AF22" s="1" t="n">
        <f aca="false">IF(DRAWS!$E22=AF$1,0,AF21+1)</f>
        <v>10</v>
      </c>
      <c r="AG22" s="1" t="n">
        <f aca="false">IF(DRAWS!$E22=AG$1,0,AG21+1)</f>
        <v>20</v>
      </c>
      <c r="AH22" s="1" t="n">
        <f aca="false">IF(DRAWS!$E22=AH$1,0,AH21+1)</f>
        <v>20</v>
      </c>
      <c r="AI22" s="1" t="n">
        <f aca="false">IF(DRAWS!$E22=AI$1,0,AI21+1)</f>
        <v>20</v>
      </c>
      <c r="AJ22" s="1" t="n">
        <f aca="false">IF(DRAWS!$E22=AJ$1,0,AJ21+1)</f>
        <v>20</v>
      </c>
    </row>
    <row r="23" customFormat="false" ht="14.9" hidden="false" customHeight="false" outlineLevel="0" collapsed="false">
      <c r="A23" s="1" t="n">
        <f aca="false">IF(DRAWS!$E23=A$1,0,A22+1)</f>
        <v>21</v>
      </c>
      <c r="B23" s="1" t="n">
        <f aca="false">IF(DRAWS!$E23=B$1,0,B22+1)</f>
        <v>21</v>
      </c>
      <c r="C23" s="1" t="n">
        <f aca="false">IF(DRAWS!$E23=C$1,0,C22+1)</f>
        <v>21</v>
      </c>
      <c r="D23" s="1" t="n">
        <f aca="false">IF(DRAWS!$E23=D$1,0,D22+1)</f>
        <v>21</v>
      </c>
      <c r="E23" s="1" t="n">
        <f aca="false">IF(DRAWS!$E23=E$1,0,E22+1)</f>
        <v>21</v>
      </c>
      <c r="F23" s="1" t="n">
        <f aca="false">IF(DRAWS!$E23=F$1,0,F22+1)</f>
        <v>21</v>
      </c>
      <c r="G23" s="1" t="n">
        <f aca="false">IF(DRAWS!$E23=G$1,0,G22+1)</f>
        <v>21</v>
      </c>
      <c r="H23" s="1" t="n">
        <f aca="false">IF(DRAWS!$E23=H$1,0,H22+1)</f>
        <v>21</v>
      </c>
      <c r="I23" s="1" t="n">
        <f aca="false">IF(DRAWS!$E23=I$1,0,I22+1)</f>
        <v>21</v>
      </c>
      <c r="J23" s="1" t="n">
        <f aca="false">IF(DRAWS!$E23=J$1,0,J22+1)</f>
        <v>21</v>
      </c>
      <c r="K23" s="1" t="n">
        <f aca="false">IF(DRAWS!$E23=K$1,0,K22+1)</f>
        <v>21</v>
      </c>
      <c r="L23" s="1" t="n">
        <f aca="false">IF(DRAWS!$E23=L$1,0,L22+1)</f>
        <v>21</v>
      </c>
      <c r="M23" s="1" t="n">
        <f aca="false">IF(DRAWS!$E23=M$1,0,M22+1)</f>
        <v>21</v>
      </c>
      <c r="N23" s="1" t="n">
        <f aca="false">IF(DRAWS!$E23=N$1,0,N22+1)</f>
        <v>21</v>
      </c>
      <c r="O23" s="1" t="n">
        <f aca="false">IF(DRAWS!$E23=O$1,0,O22+1)</f>
        <v>21</v>
      </c>
      <c r="P23" s="1" t="n">
        <f aca="false">IF(DRAWS!$E23=P$1,0,P22+1)</f>
        <v>21</v>
      </c>
      <c r="Q23" s="1" t="n">
        <f aca="false">IF(DRAWS!$E23=Q$1,0,Q22+1)</f>
        <v>21</v>
      </c>
      <c r="R23" s="1" t="n">
        <f aca="false">IF(DRAWS!$E23=R$1,0,R22+1)</f>
        <v>21</v>
      </c>
      <c r="S23" s="1" t="n">
        <f aca="false">IF(DRAWS!$E23=S$1,0,S22+1)</f>
        <v>21</v>
      </c>
      <c r="T23" s="1" t="n">
        <f aca="false">IF(DRAWS!$E23=T$1,0,T22+1)</f>
        <v>21</v>
      </c>
      <c r="U23" s="1" t="n">
        <f aca="false">IF(DRAWS!$E23=U$1,0,U22+1)</f>
        <v>21</v>
      </c>
      <c r="V23" s="1" t="n">
        <f aca="false">IF(DRAWS!$E23=V$1,0,V22+1)</f>
        <v>21</v>
      </c>
      <c r="W23" s="1" t="n">
        <f aca="false">IF(DRAWS!$E23=W$1,0,W22+1)</f>
        <v>21</v>
      </c>
      <c r="X23" s="1" t="n">
        <f aca="false">IF(DRAWS!$E23=X$1,0,X22+1)</f>
        <v>21</v>
      </c>
      <c r="Y23" s="1" t="n">
        <f aca="false">IF(DRAWS!$E23=Y$1,0,Y22+1)</f>
        <v>21</v>
      </c>
      <c r="Z23" s="1" t="n">
        <f aca="false">IF(DRAWS!$E23=Z$1,0,Z22+1)</f>
        <v>21</v>
      </c>
      <c r="AA23" s="1" t="n">
        <f aca="false">IF(DRAWS!$E23=AA$1,0,AA22+1)</f>
        <v>15</v>
      </c>
      <c r="AB23" s="1" t="n">
        <f aca="false">IF(DRAWS!$E23=AB$1,0,AB22+1)</f>
        <v>21</v>
      </c>
      <c r="AC23" s="1" t="n">
        <f aca="false">IF(DRAWS!$E23=AC$1,0,AC22+1)</f>
        <v>21</v>
      </c>
      <c r="AD23" s="1" t="n">
        <f aca="false">IF(DRAWS!$E23=AD$1,0,AD22+1)</f>
        <v>21</v>
      </c>
      <c r="AE23" s="1" t="n">
        <f aca="false">IF(DRAWS!$E23=AE$1,0,AE22+1)</f>
        <v>21</v>
      </c>
      <c r="AF23" s="1" t="n">
        <f aca="false">IF(DRAWS!$E23=AF$1,0,AF22+1)</f>
        <v>11</v>
      </c>
      <c r="AG23" s="1" t="n">
        <f aca="false">IF(DRAWS!$E23=AG$1,0,AG22+1)</f>
        <v>21</v>
      </c>
      <c r="AH23" s="1" t="n">
        <f aca="false">IF(DRAWS!$E23=AH$1,0,AH22+1)</f>
        <v>21</v>
      </c>
      <c r="AI23" s="1" t="n">
        <f aca="false">IF(DRAWS!$E23=AI$1,0,AI22+1)</f>
        <v>21</v>
      </c>
      <c r="AJ23" s="1" t="n">
        <f aca="false">IF(DRAWS!$E23=AJ$1,0,AJ22+1)</f>
        <v>21</v>
      </c>
    </row>
    <row r="24" customFormat="false" ht="14.9" hidden="false" customHeight="false" outlineLevel="0" collapsed="false">
      <c r="A24" s="1" t="n">
        <f aca="false">IF(DRAWS!$E24=A$1,0,A23+1)</f>
        <v>22</v>
      </c>
      <c r="B24" s="1" t="n">
        <f aca="false">IF(DRAWS!$E24=B$1,0,B23+1)</f>
        <v>22</v>
      </c>
      <c r="C24" s="1" t="n">
        <f aca="false">IF(DRAWS!$E24=C$1,0,C23+1)</f>
        <v>22</v>
      </c>
      <c r="D24" s="1" t="n">
        <f aca="false">IF(DRAWS!$E24=D$1,0,D23+1)</f>
        <v>22</v>
      </c>
      <c r="E24" s="1" t="n">
        <f aca="false">IF(DRAWS!$E24=E$1,0,E23+1)</f>
        <v>22</v>
      </c>
      <c r="F24" s="1" t="n">
        <f aca="false">IF(DRAWS!$E24=F$1,0,F23+1)</f>
        <v>22</v>
      </c>
      <c r="G24" s="1" t="n">
        <f aca="false">IF(DRAWS!$E24=G$1,0,G23+1)</f>
        <v>22</v>
      </c>
      <c r="H24" s="1" t="n">
        <f aca="false">IF(DRAWS!$E24=H$1,0,H23+1)</f>
        <v>22</v>
      </c>
      <c r="I24" s="1" t="n">
        <f aca="false">IF(DRAWS!$E24=I$1,0,I23+1)</f>
        <v>22</v>
      </c>
      <c r="J24" s="1" t="n">
        <f aca="false">IF(DRAWS!$E24=J$1,0,J23+1)</f>
        <v>22</v>
      </c>
      <c r="K24" s="1" t="n">
        <f aca="false">IF(DRAWS!$E24=K$1,0,K23+1)</f>
        <v>22</v>
      </c>
      <c r="L24" s="1" t="n">
        <f aca="false">IF(DRAWS!$E24=L$1,0,L23+1)</f>
        <v>22</v>
      </c>
      <c r="M24" s="1" t="n">
        <f aca="false">IF(DRAWS!$E24=M$1,0,M23+1)</f>
        <v>22</v>
      </c>
      <c r="N24" s="1" t="n">
        <f aca="false">IF(DRAWS!$E24=N$1,0,N23+1)</f>
        <v>22</v>
      </c>
      <c r="O24" s="1" t="n">
        <f aca="false">IF(DRAWS!$E24=O$1,0,O23+1)</f>
        <v>22</v>
      </c>
      <c r="P24" s="1" t="n">
        <f aca="false">IF(DRAWS!$E24=P$1,0,P23+1)</f>
        <v>22</v>
      </c>
      <c r="Q24" s="1" t="n">
        <f aca="false">IF(DRAWS!$E24=Q$1,0,Q23+1)</f>
        <v>22</v>
      </c>
      <c r="R24" s="1" t="n">
        <f aca="false">IF(DRAWS!$E24=R$1,0,R23+1)</f>
        <v>22</v>
      </c>
      <c r="S24" s="1" t="n">
        <f aca="false">IF(DRAWS!$E24=S$1,0,S23+1)</f>
        <v>22</v>
      </c>
      <c r="T24" s="1" t="n">
        <f aca="false">IF(DRAWS!$E24=T$1,0,T23+1)</f>
        <v>22</v>
      </c>
      <c r="U24" s="1" t="n">
        <f aca="false">IF(DRAWS!$E24=U$1,0,U23+1)</f>
        <v>22</v>
      </c>
      <c r="V24" s="1" t="n">
        <f aca="false">IF(DRAWS!$E24=V$1,0,V23+1)</f>
        <v>22</v>
      </c>
      <c r="W24" s="1" t="n">
        <f aca="false">IF(DRAWS!$E24=W$1,0,W23+1)</f>
        <v>22</v>
      </c>
      <c r="X24" s="1" t="n">
        <f aca="false">IF(DRAWS!$E24=X$1,0,X23+1)</f>
        <v>22</v>
      </c>
      <c r="Y24" s="1" t="n">
        <f aca="false">IF(DRAWS!$E24=Y$1,0,Y23+1)</f>
        <v>22</v>
      </c>
      <c r="Z24" s="1" t="n">
        <f aca="false">IF(DRAWS!$E24=Z$1,0,Z23+1)</f>
        <v>22</v>
      </c>
      <c r="AA24" s="1" t="n">
        <f aca="false">IF(DRAWS!$E24=AA$1,0,AA23+1)</f>
        <v>16</v>
      </c>
      <c r="AB24" s="1" t="n">
        <f aca="false">IF(DRAWS!$E24=AB$1,0,AB23+1)</f>
        <v>22</v>
      </c>
      <c r="AC24" s="1" t="n">
        <f aca="false">IF(DRAWS!$E24=AC$1,0,AC23+1)</f>
        <v>22</v>
      </c>
      <c r="AD24" s="1" t="n">
        <f aca="false">IF(DRAWS!$E24=AD$1,0,AD23+1)</f>
        <v>22</v>
      </c>
      <c r="AE24" s="1" t="n">
        <f aca="false">IF(DRAWS!$E24=AE$1,0,AE23+1)</f>
        <v>22</v>
      </c>
      <c r="AF24" s="1" t="n">
        <f aca="false">IF(DRAWS!$E24=AF$1,0,AF23+1)</f>
        <v>12</v>
      </c>
      <c r="AG24" s="1" t="n">
        <f aca="false">IF(DRAWS!$E24=AG$1,0,AG23+1)</f>
        <v>22</v>
      </c>
      <c r="AH24" s="1" t="n">
        <f aca="false">IF(DRAWS!$E24=AH$1,0,AH23+1)</f>
        <v>22</v>
      </c>
      <c r="AI24" s="1" t="n">
        <f aca="false">IF(DRAWS!$E24=AI$1,0,AI23+1)</f>
        <v>22</v>
      </c>
      <c r="AJ24" s="1" t="n">
        <f aca="false">IF(DRAWS!$E24=AJ$1,0,AJ23+1)</f>
        <v>22</v>
      </c>
    </row>
    <row r="25" customFormat="false" ht="14.9" hidden="false" customHeight="false" outlineLevel="0" collapsed="false">
      <c r="A25" s="1" t="n">
        <f aca="false">IF(DRAWS!$E25=A$1,0,A24+1)</f>
        <v>23</v>
      </c>
      <c r="B25" s="1" t="n">
        <f aca="false">IF(DRAWS!$E25=B$1,0,B24+1)</f>
        <v>23</v>
      </c>
      <c r="C25" s="1" t="n">
        <f aca="false">IF(DRAWS!$E25=C$1,0,C24+1)</f>
        <v>23</v>
      </c>
      <c r="D25" s="1" t="n">
        <f aca="false">IF(DRAWS!$E25=D$1,0,D24+1)</f>
        <v>23</v>
      </c>
      <c r="E25" s="1" t="n">
        <f aca="false">IF(DRAWS!$E25=E$1,0,E24+1)</f>
        <v>23</v>
      </c>
      <c r="F25" s="1" t="n">
        <f aca="false">IF(DRAWS!$E25=F$1,0,F24+1)</f>
        <v>23</v>
      </c>
      <c r="G25" s="1" t="n">
        <f aca="false">IF(DRAWS!$E25=G$1,0,G24+1)</f>
        <v>23</v>
      </c>
      <c r="H25" s="1" t="n">
        <f aca="false">IF(DRAWS!$E25=H$1,0,H24+1)</f>
        <v>23</v>
      </c>
      <c r="I25" s="1" t="n">
        <f aca="false">IF(DRAWS!$E25=I$1,0,I24+1)</f>
        <v>23</v>
      </c>
      <c r="J25" s="1" t="n">
        <f aca="false">IF(DRAWS!$E25=J$1,0,J24+1)</f>
        <v>23</v>
      </c>
      <c r="K25" s="1" t="n">
        <f aca="false">IF(DRAWS!$E25=K$1,0,K24+1)</f>
        <v>23</v>
      </c>
      <c r="L25" s="1" t="n">
        <f aca="false">IF(DRAWS!$E25=L$1,0,L24+1)</f>
        <v>23</v>
      </c>
      <c r="M25" s="1" t="n">
        <f aca="false">IF(DRAWS!$E25=M$1,0,M24+1)</f>
        <v>23</v>
      </c>
      <c r="N25" s="1" t="n">
        <f aca="false">IF(DRAWS!$E25=N$1,0,N24+1)</f>
        <v>23</v>
      </c>
      <c r="O25" s="1" t="n">
        <f aca="false">IF(DRAWS!$E25=O$1,0,O24+1)</f>
        <v>23</v>
      </c>
      <c r="P25" s="1" t="n">
        <f aca="false">IF(DRAWS!$E25=P$1,0,P24+1)</f>
        <v>23</v>
      </c>
      <c r="Q25" s="1" t="n">
        <f aca="false">IF(DRAWS!$E25=Q$1,0,Q24+1)</f>
        <v>23</v>
      </c>
      <c r="R25" s="1" t="n">
        <f aca="false">IF(DRAWS!$E25=R$1,0,R24+1)</f>
        <v>23</v>
      </c>
      <c r="S25" s="1" t="n">
        <f aca="false">IF(DRAWS!$E25=S$1,0,S24+1)</f>
        <v>23</v>
      </c>
      <c r="T25" s="1" t="n">
        <f aca="false">IF(DRAWS!$E25=T$1,0,T24+1)</f>
        <v>23</v>
      </c>
      <c r="U25" s="1" t="n">
        <f aca="false">IF(DRAWS!$E25=U$1,0,U24+1)</f>
        <v>23</v>
      </c>
      <c r="V25" s="1" t="n">
        <f aca="false">IF(DRAWS!$E25=V$1,0,V24+1)</f>
        <v>23</v>
      </c>
      <c r="W25" s="1" t="n">
        <f aca="false">IF(DRAWS!$E25=W$1,0,W24+1)</f>
        <v>23</v>
      </c>
      <c r="X25" s="1" t="n">
        <f aca="false">IF(DRAWS!$E25=X$1,0,X24+1)</f>
        <v>23</v>
      </c>
      <c r="Y25" s="1" t="n">
        <f aca="false">IF(DRAWS!$E25=Y$1,0,Y24+1)</f>
        <v>23</v>
      </c>
      <c r="Z25" s="1" t="n">
        <f aca="false">IF(DRAWS!$E25=Z$1,0,Z24+1)</f>
        <v>23</v>
      </c>
      <c r="AA25" s="1" t="n">
        <f aca="false">IF(DRAWS!$E25=AA$1,0,AA24+1)</f>
        <v>17</v>
      </c>
      <c r="AB25" s="1" t="n">
        <f aca="false">IF(DRAWS!$E25=AB$1,0,AB24+1)</f>
        <v>23</v>
      </c>
      <c r="AC25" s="1" t="n">
        <f aca="false">IF(DRAWS!$E25=AC$1,0,AC24+1)</f>
        <v>23</v>
      </c>
      <c r="AD25" s="1" t="n">
        <f aca="false">IF(DRAWS!$E25=AD$1,0,AD24+1)</f>
        <v>23</v>
      </c>
      <c r="AE25" s="1" t="n">
        <f aca="false">IF(DRAWS!$E25=AE$1,0,AE24+1)</f>
        <v>23</v>
      </c>
      <c r="AF25" s="1" t="n">
        <f aca="false">IF(DRAWS!$E25=AF$1,0,AF24+1)</f>
        <v>13</v>
      </c>
      <c r="AG25" s="1" t="n">
        <f aca="false">IF(DRAWS!$E25=AG$1,0,AG24+1)</f>
        <v>23</v>
      </c>
      <c r="AH25" s="1" t="n">
        <f aca="false">IF(DRAWS!$E25=AH$1,0,AH24+1)</f>
        <v>23</v>
      </c>
      <c r="AI25" s="1" t="n">
        <f aca="false">IF(DRAWS!$E25=AI$1,0,AI24+1)</f>
        <v>23</v>
      </c>
      <c r="AJ25" s="1" t="n">
        <f aca="false">IF(DRAWS!$E25=AJ$1,0,AJ24+1)</f>
        <v>23</v>
      </c>
    </row>
    <row r="26" customFormat="false" ht="14.9" hidden="false" customHeight="false" outlineLevel="0" collapsed="false">
      <c r="A26" s="1" t="n">
        <f aca="false">IF(DRAWS!$E26=A$1,0,A25+1)</f>
        <v>24</v>
      </c>
      <c r="B26" s="1" t="n">
        <f aca="false">IF(DRAWS!$E26=B$1,0,B25+1)</f>
        <v>24</v>
      </c>
      <c r="C26" s="1" t="n">
        <f aca="false">IF(DRAWS!$E26=C$1,0,C25+1)</f>
        <v>24</v>
      </c>
      <c r="D26" s="1" t="n">
        <f aca="false">IF(DRAWS!$E26=D$1,0,D25+1)</f>
        <v>24</v>
      </c>
      <c r="E26" s="1" t="n">
        <f aca="false">IF(DRAWS!$E26=E$1,0,E25+1)</f>
        <v>24</v>
      </c>
      <c r="F26" s="1" t="n">
        <f aca="false">IF(DRAWS!$E26=F$1,0,F25+1)</f>
        <v>24</v>
      </c>
      <c r="G26" s="1" t="n">
        <f aca="false">IF(DRAWS!$E26=G$1,0,G25+1)</f>
        <v>24</v>
      </c>
      <c r="H26" s="1" t="n">
        <f aca="false">IF(DRAWS!$E26=H$1,0,H25+1)</f>
        <v>24</v>
      </c>
      <c r="I26" s="1" t="n">
        <f aca="false">IF(DRAWS!$E26=I$1,0,I25+1)</f>
        <v>24</v>
      </c>
      <c r="J26" s="1" t="n">
        <f aca="false">IF(DRAWS!$E26=J$1,0,J25+1)</f>
        <v>24</v>
      </c>
      <c r="K26" s="1" t="n">
        <f aca="false">IF(DRAWS!$E26=K$1,0,K25+1)</f>
        <v>24</v>
      </c>
      <c r="L26" s="1" t="n">
        <f aca="false">IF(DRAWS!$E26=L$1,0,L25+1)</f>
        <v>24</v>
      </c>
      <c r="M26" s="1" t="n">
        <f aca="false">IF(DRAWS!$E26=M$1,0,M25+1)</f>
        <v>24</v>
      </c>
      <c r="N26" s="1" t="n">
        <f aca="false">IF(DRAWS!$E26=N$1,0,N25+1)</f>
        <v>24</v>
      </c>
      <c r="O26" s="1" t="n">
        <f aca="false">IF(DRAWS!$E26=O$1,0,O25+1)</f>
        <v>24</v>
      </c>
      <c r="P26" s="1" t="n">
        <f aca="false">IF(DRAWS!$E26=P$1,0,P25+1)</f>
        <v>24</v>
      </c>
      <c r="Q26" s="1" t="n">
        <f aca="false">IF(DRAWS!$E26=Q$1,0,Q25+1)</f>
        <v>24</v>
      </c>
      <c r="R26" s="1" t="n">
        <f aca="false">IF(DRAWS!$E26=R$1,0,R25+1)</f>
        <v>24</v>
      </c>
      <c r="S26" s="1" t="n">
        <f aca="false">IF(DRAWS!$E26=S$1,0,S25+1)</f>
        <v>24</v>
      </c>
      <c r="T26" s="1" t="n">
        <f aca="false">IF(DRAWS!$E26=T$1,0,T25+1)</f>
        <v>24</v>
      </c>
      <c r="U26" s="1" t="n">
        <f aca="false">IF(DRAWS!$E26=U$1,0,U25+1)</f>
        <v>24</v>
      </c>
      <c r="V26" s="1" t="n">
        <f aca="false">IF(DRAWS!$E26=V$1,0,V25+1)</f>
        <v>24</v>
      </c>
      <c r="W26" s="1" t="n">
        <f aca="false">IF(DRAWS!$E26=W$1,0,W25+1)</f>
        <v>24</v>
      </c>
      <c r="X26" s="1" t="n">
        <f aca="false">IF(DRAWS!$E26=X$1,0,X25+1)</f>
        <v>24</v>
      </c>
      <c r="Y26" s="1" t="n">
        <f aca="false">IF(DRAWS!$E26=Y$1,0,Y25+1)</f>
        <v>24</v>
      </c>
      <c r="Z26" s="1" t="n">
        <f aca="false">IF(DRAWS!$E26=Z$1,0,Z25+1)</f>
        <v>24</v>
      </c>
      <c r="AA26" s="1" t="n">
        <f aca="false">IF(DRAWS!$E26=AA$1,0,AA25+1)</f>
        <v>18</v>
      </c>
      <c r="AB26" s="1" t="n">
        <f aca="false">IF(DRAWS!$E26=AB$1,0,AB25+1)</f>
        <v>24</v>
      </c>
      <c r="AC26" s="1" t="n">
        <f aca="false">IF(DRAWS!$E26=AC$1,0,AC25+1)</f>
        <v>24</v>
      </c>
      <c r="AD26" s="1" t="n">
        <f aca="false">IF(DRAWS!$E26=AD$1,0,AD25+1)</f>
        <v>24</v>
      </c>
      <c r="AE26" s="1" t="n">
        <f aca="false">IF(DRAWS!$E26=AE$1,0,AE25+1)</f>
        <v>24</v>
      </c>
      <c r="AF26" s="1" t="n">
        <f aca="false">IF(DRAWS!$E26=AF$1,0,AF25+1)</f>
        <v>14</v>
      </c>
      <c r="AG26" s="1" t="n">
        <f aca="false">IF(DRAWS!$E26=AG$1,0,AG25+1)</f>
        <v>24</v>
      </c>
      <c r="AH26" s="1" t="n">
        <f aca="false">IF(DRAWS!$E26=AH$1,0,AH25+1)</f>
        <v>24</v>
      </c>
      <c r="AI26" s="1" t="n">
        <f aca="false">IF(DRAWS!$E26=AI$1,0,AI25+1)</f>
        <v>24</v>
      </c>
      <c r="AJ26" s="1" t="n">
        <f aca="false">IF(DRAWS!$E26=AJ$1,0,AJ25+1)</f>
        <v>24</v>
      </c>
    </row>
    <row r="27" customFormat="false" ht="14.9" hidden="false" customHeight="false" outlineLevel="0" collapsed="false">
      <c r="A27" s="1" t="n">
        <f aca="false">IF(DRAWS!$E27=A$1,0,A26+1)</f>
        <v>25</v>
      </c>
      <c r="B27" s="1" t="n">
        <f aca="false">IF(DRAWS!$E27=B$1,0,B26+1)</f>
        <v>25</v>
      </c>
      <c r="C27" s="1" t="n">
        <f aca="false">IF(DRAWS!$E27=C$1,0,C26+1)</f>
        <v>25</v>
      </c>
      <c r="D27" s="1" t="n">
        <f aca="false">IF(DRAWS!$E27=D$1,0,D26+1)</f>
        <v>25</v>
      </c>
      <c r="E27" s="1" t="n">
        <f aca="false">IF(DRAWS!$E27=E$1,0,E26+1)</f>
        <v>25</v>
      </c>
      <c r="F27" s="1" t="n">
        <f aca="false">IF(DRAWS!$E27=F$1,0,F26+1)</f>
        <v>25</v>
      </c>
      <c r="G27" s="1" t="n">
        <f aca="false">IF(DRAWS!$E27=G$1,0,G26+1)</f>
        <v>25</v>
      </c>
      <c r="H27" s="1" t="n">
        <f aca="false">IF(DRAWS!$E27=H$1,0,H26+1)</f>
        <v>25</v>
      </c>
      <c r="I27" s="1" t="n">
        <f aca="false">IF(DRAWS!$E27=I$1,0,I26+1)</f>
        <v>25</v>
      </c>
      <c r="J27" s="1" t="n">
        <f aca="false">IF(DRAWS!$E27=J$1,0,J26+1)</f>
        <v>25</v>
      </c>
      <c r="K27" s="1" t="n">
        <f aca="false">IF(DRAWS!$E27=K$1,0,K26+1)</f>
        <v>25</v>
      </c>
      <c r="L27" s="1" t="n">
        <f aca="false">IF(DRAWS!$E27=L$1,0,L26+1)</f>
        <v>25</v>
      </c>
      <c r="M27" s="1" t="n">
        <f aca="false">IF(DRAWS!$E27=M$1,0,M26+1)</f>
        <v>25</v>
      </c>
      <c r="N27" s="1" t="n">
        <f aca="false">IF(DRAWS!$E27=N$1,0,N26+1)</f>
        <v>25</v>
      </c>
      <c r="O27" s="1" t="n">
        <f aca="false">IF(DRAWS!$E27=O$1,0,O26+1)</f>
        <v>25</v>
      </c>
      <c r="P27" s="1" t="n">
        <f aca="false">IF(DRAWS!$E27=P$1,0,P26+1)</f>
        <v>25</v>
      </c>
      <c r="Q27" s="1" t="n">
        <f aca="false">IF(DRAWS!$E27=Q$1,0,Q26+1)</f>
        <v>25</v>
      </c>
      <c r="R27" s="1" t="n">
        <f aca="false">IF(DRAWS!$E27=R$1,0,R26+1)</f>
        <v>25</v>
      </c>
      <c r="S27" s="1" t="n">
        <f aca="false">IF(DRAWS!$E27=S$1,0,S26+1)</f>
        <v>25</v>
      </c>
      <c r="T27" s="1" t="n">
        <f aca="false">IF(DRAWS!$E27=T$1,0,T26+1)</f>
        <v>25</v>
      </c>
      <c r="U27" s="1" t="n">
        <f aca="false">IF(DRAWS!$E27=U$1,0,U26+1)</f>
        <v>25</v>
      </c>
      <c r="V27" s="1" t="n">
        <f aca="false">IF(DRAWS!$E27=V$1,0,V26+1)</f>
        <v>25</v>
      </c>
      <c r="W27" s="1" t="n">
        <f aca="false">IF(DRAWS!$E27=W$1,0,W26+1)</f>
        <v>25</v>
      </c>
      <c r="X27" s="1" t="n">
        <f aca="false">IF(DRAWS!$E27=X$1,0,X26+1)</f>
        <v>25</v>
      </c>
      <c r="Y27" s="1" t="n">
        <f aca="false">IF(DRAWS!$E27=Y$1,0,Y26+1)</f>
        <v>25</v>
      </c>
      <c r="Z27" s="1" t="n">
        <f aca="false">IF(DRAWS!$E27=Z$1,0,Z26+1)</f>
        <v>25</v>
      </c>
      <c r="AA27" s="1" t="n">
        <f aca="false">IF(DRAWS!$E27=AA$1,0,AA26+1)</f>
        <v>19</v>
      </c>
      <c r="AB27" s="1" t="n">
        <f aca="false">IF(DRAWS!$E27=AB$1,0,AB26+1)</f>
        <v>25</v>
      </c>
      <c r="AC27" s="1" t="n">
        <f aca="false">IF(DRAWS!$E27=AC$1,0,AC26+1)</f>
        <v>25</v>
      </c>
      <c r="AD27" s="1" t="n">
        <f aca="false">IF(DRAWS!$E27=AD$1,0,AD26+1)</f>
        <v>25</v>
      </c>
      <c r="AE27" s="1" t="n">
        <f aca="false">IF(DRAWS!$E27=AE$1,0,AE26+1)</f>
        <v>25</v>
      </c>
      <c r="AF27" s="1" t="n">
        <f aca="false">IF(DRAWS!$E27=AF$1,0,AF26+1)</f>
        <v>15</v>
      </c>
      <c r="AG27" s="1" t="n">
        <f aca="false">IF(DRAWS!$E27=AG$1,0,AG26+1)</f>
        <v>25</v>
      </c>
      <c r="AH27" s="1" t="n">
        <f aca="false">IF(DRAWS!$E27=AH$1,0,AH26+1)</f>
        <v>25</v>
      </c>
      <c r="AI27" s="1" t="n">
        <f aca="false">IF(DRAWS!$E27=AI$1,0,AI26+1)</f>
        <v>25</v>
      </c>
      <c r="AJ27" s="1" t="n">
        <f aca="false">IF(DRAWS!$E27=AJ$1,0,AJ26+1)</f>
        <v>25</v>
      </c>
    </row>
    <row r="28" customFormat="false" ht="14.9" hidden="false" customHeight="false" outlineLevel="0" collapsed="false">
      <c r="A28" s="1" t="n">
        <f aca="false">IF(DRAWS!$E28=A$1,0,A27+1)</f>
        <v>26</v>
      </c>
      <c r="B28" s="1" t="n">
        <f aca="false">IF(DRAWS!$E28=B$1,0,B27+1)</f>
        <v>26</v>
      </c>
      <c r="C28" s="1" t="n">
        <f aca="false">IF(DRAWS!$E28=C$1,0,C27+1)</f>
        <v>26</v>
      </c>
      <c r="D28" s="1" t="n">
        <f aca="false">IF(DRAWS!$E28=D$1,0,D27+1)</f>
        <v>26</v>
      </c>
      <c r="E28" s="1" t="n">
        <f aca="false">IF(DRAWS!$E28=E$1,0,E27+1)</f>
        <v>26</v>
      </c>
      <c r="F28" s="1" t="n">
        <f aca="false">IF(DRAWS!$E28=F$1,0,F27+1)</f>
        <v>26</v>
      </c>
      <c r="G28" s="1" t="n">
        <f aca="false">IF(DRAWS!$E28=G$1,0,G27+1)</f>
        <v>26</v>
      </c>
      <c r="H28" s="1" t="n">
        <f aca="false">IF(DRAWS!$E28=H$1,0,H27+1)</f>
        <v>26</v>
      </c>
      <c r="I28" s="1" t="n">
        <f aca="false">IF(DRAWS!$E28=I$1,0,I27+1)</f>
        <v>26</v>
      </c>
      <c r="J28" s="1" t="n">
        <f aca="false">IF(DRAWS!$E28=J$1,0,J27+1)</f>
        <v>26</v>
      </c>
      <c r="K28" s="1" t="n">
        <f aca="false">IF(DRAWS!$E28=K$1,0,K27+1)</f>
        <v>26</v>
      </c>
      <c r="L28" s="1" t="n">
        <f aca="false">IF(DRAWS!$E28=L$1,0,L27+1)</f>
        <v>26</v>
      </c>
      <c r="M28" s="1" t="n">
        <f aca="false">IF(DRAWS!$E28=M$1,0,M27+1)</f>
        <v>26</v>
      </c>
      <c r="N28" s="1" t="n">
        <f aca="false">IF(DRAWS!$E28=N$1,0,N27+1)</f>
        <v>26</v>
      </c>
      <c r="O28" s="1" t="n">
        <f aca="false">IF(DRAWS!$E28=O$1,0,O27+1)</f>
        <v>26</v>
      </c>
      <c r="P28" s="1" t="n">
        <f aca="false">IF(DRAWS!$E28=P$1,0,P27+1)</f>
        <v>26</v>
      </c>
      <c r="Q28" s="1" t="n">
        <f aca="false">IF(DRAWS!$E28=Q$1,0,Q27+1)</f>
        <v>26</v>
      </c>
      <c r="R28" s="1" t="n">
        <f aca="false">IF(DRAWS!$E28=R$1,0,R27+1)</f>
        <v>26</v>
      </c>
      <c r="S28" s="1" t="n">
        <f aca="false">IF(DRAWS!$E28=S$1,0,S27+1)</f>
        <v>26</v>
      </c>
      <c r="T28" s="1" t="n">
        <f aca="false">IF(DRAWS!$E28=T$1,0,T27+1)</f>
        <v>26</v>
      </c>
      <c r="U28" s="1" t="n">
        <f aca="false">IF(DRAWS!$E28=U$1,0,U27+1)</f>
        <v>26</v>
      </c>
      <c r="V28" s="1" t="n">
        <f aca="false">IF(DRAWS!$E28=V$1,0,V27+1)</f>
        <v>26</v>
      </c>
      <c r="W28" s="1" t="n">
        <f aca="false">IF(DRAWS!$E28=W$1,0,W27+1)</f>
        <v>26</v>
      </c>
      <c r="X28" s="1" t="n">
        <f aca="false">IF(DRAWS!$E28=X$1,0,X27+1)</f>
        <v>26</v>
      </c>
      <c r="Y28" s="1" t="n">
        <f aca="false">IF(DRAWS!$E28=Y$1,0,Y27+1)</f>
        <v>26</v>
      </c>
      <c r="Z28" s="1" t="n">
        <f aca="false">IF(DRAWS!$E28=Z$1,0,Z27+1)</f>
        <v>26</v>
      </c>
      <c r="AA28" s="1" t="n">
        <f aca="false">IF(DRAWS!$E28=AA$1,0,AA27+1)</f>
        <v>20</v>
      </c>
      <c r="AB28" s="1" t="n">
        <f aca="false">IF(DRAWS!$E28=AB$1,0,AB27+1)</f>
        <v>26</v>
      </c>
      <c r="AC28" s="1" t="n">
        <f aca="false">IF(DRAWS!$E28=AC$1,0,AC27+1)</f>
        <v>26</v>
      </c>
      <c r="AD28" s="1" t="n">
        <f aca="false">IF(DRAWS!$E28=AD$1,0,AD27+1)</f>
        <v>26</v>
      </c>
      <c r="AE28" s="1" t="n">
        <f aca="false">IF(DRAWS!$E28=AE$1,0,AE27+1)</f>
        <v>26</v>
      </c>
      <c r="AF28" s="1" t="n">
        <f aca="false">IF(DRAWS!$E28=AF$1,0,AF27+1)</f>
        <v>16</v>
      </c>
      <c r="AG28" s="1" t="n">
        <f aca="false">IF(DRAWS!$E28=AG$1,0,AG27+1)</f>
        <v>26</v>
      </c>
      <c r="AH28" s="1" t="n">
        <f aca="false">IF(DRAWS!$E28=AH$1,0,AH27+1)</f>
        <v>26</v>
      </c>
      <c r="AI28" s="1" t="n">
        <f aca="false">IF(DRAWS!$E28=AI$1,0,AI27+1)</f>
        <v>26</v>
      </c>
      <c r="AJ28" s="1" t="n">
        <f aca="false">IF(DRAWS!$E28=AJ$1,0,AJ27+1)</f>
        <v>26</v>
      </c>
    </row>
    <row r="29" customFormat="false" ht="14.9" hidden="false" customHeight="false" outlineLevel="0" collapsed="false">
      <c r="A29" s="1" t="n">
        <f aca="false">IF(DRAWS!$E29=A$1,0,A28+1)</f>
        <v>27</v>
      </c>
      <c r="B29" s="1" t="n">
        <f aca="false">IF(DRAWS!$E29=B$1,0,B28+1)</f>
        <v>27</v>
      </c>
      <c r="C29" s="1" t="n">
        <f aca="false">IF(DRAWS!$E29=C$1,0,C28+1)</f>
        <v>27</v>
      </c>
      <c r="D29" s="1" t="n">
        <f aca="false">IF(DRAWS!$E29=D$1,0,D28+1)</f>
        <v>27</v>
      </c>
      <c r="E29" s="1" t="n">
        <f aca="false">IF(DRAWS!$E29=E$1,0,E28+1)</f>
        <v>27</v>
      </c>
      <c r="F29" s="1" t="n">
        <f aca="false">IF(DRAWS!$E29=F$1,0,F28+1)</f>
        <v>27</v>
      </c>
      <c r="G29" s="1" t="n">
        <f aca="false">IF(DRAWS!$E29=G$1,0,G28+1)</f>
        <v>27</v>
      </c>
      <c r="H29" s="1" t="n">
        <f aca="false">IF(DRAWS!$E29=H$1,0,H28+1)</f>
        <v>27</v>
      </c>
      <c r="I29" s="1" t="n">
        <f aca="false">IF(DRAWS!$E29=I$1,0,I28+1)</f>
        <v>27</v>
      </c>
      <c r="J29" s="1" t="n">
        <f aca="false">IF(DRAWS!$E29=J$1,0,J28+1)</f>
        <v>27</v>
      </c>
      <c r="K29" s="1" t="n">
        <f aca="false">IF(DRAWS!$E29=K$1,0,K28+1)</f>
        <v>27</v>
      </c>
      <c r="L29" s="1" t="n">
        <f aca="false">IF(DRAWS!$E29=L$1,0,L28+1)</f>
        <v>27</v>
      </c>
      <c r="M29" s="1" t="n">
        <f aca="false">IF(DRAWS!$E29=M$1,0,M28+1)</f>
        <v>27</v>
      </c>
      <c r="N29" s="1" t="n">
        <f aca="false">IF(DRAWS!$E29=N$1,0,N28+1)</f>
        <v>27</v>
      </c>
      <c r="O29" s="1" t="n">
        <f aca="false">IF(DRAWS!$E29=O$1,0,O28+1)</f>
        <v>27</v>
      </c>
      <c r="P29" s="1" t="n">
        <f aca="false">IF(DRAWS!$E29=P$1,0,P28+1)</f>
        <v>27</v>
      </c>
      <c r="Q29" s="1" t="n">
        <f aca="false">IF(DRAWS!$E29=Q$1,0,Q28+1)</f>
        <v>27</v>
      </c>
      <c r="R29" s="1" t="n">
        <f aca="false">IF(DRAWS!$E29=R$1,0,R28+1)</f>
        <v>27</v>
      </c>
      <c r="S29" s="1" t="n">
        <f aca="false">IF(DRAWS!$E29=S$1,0,S28+1)</f>
        <v>27</v>
      </c>
      <c r="T29" s="1" t="n">
        <f aca="false">IF(DRAWS!$E29=T$1,0,T28+1)</f>
        <v>27</v>
      </c>
      <c r="U29" s="1" t="n">
        <f aca="false">IF(DRAWS!$E29=U$1,0,U28+1)</f>
        <v>27</v>
      </c>
      <c r="V29" s="1" t="n">
        <f aca="false">IF(DRAWS!$E29=V$1,0,V28+1)</f>
        <v>27</v>
      </c>
      <c r="W29" s="1" t="n">
        <f aca="false">IF(DRAWS!$E29=W$1,0,W28+1)</f>
        <v>27</v>
      </c>
      <c r="X29" s="1" t="n">
        <f aca="false">IF(DRAWS!$E29=X$1,0,X28+1)</f>
        <v>27</v>
      </c>
      <c r="Y29" s="1" t="n">
        <f aca="false">IF(DRAWS!$E29=Y$1,0,Y28+1)</f>
        <v>27</v>
      </c>
      <c r="Z29" s="1" t="n">
        <f aca="false">IF(DRAWS!$E29=Z$1,0,Z28+1)</f>
        <v>27</v>
      </c>
      <c r="AA29" s="1" t="n">
        <f aca="false">IF(DRAWS!$E29=AA$1,0,AA28+1)</f>
        <v>21</v>
      </c>
      <c r="AB29" s="1" t="n">
        <f aca="false">IF(DRAWS!$E29=AB$1,0,AB28+1)</f>
        <v>27</v>
      </c>
      <c r="AC29" s="1" t="n">
        <f aca="false">IF(DRAWS!$E29=AC$1,0,AC28+1)</f>
        <v>27</v>
      </c>
      <c r="AD29" s="1" t="n">
        <f aca="false">IF(DRAWS!$E29=AD$1,0,AD28+1)</f>
        <v>27</v>
      </c>
      <c r="AE29" s="1" t="n">
        <f aca="false">IF(DRAWS!$E29=AE$1,0,AE28+1)</f>
        <v>27</v>
      </c>
      <c r="AF29" s="1" t="n">
        <f aca="false">IF(DRAWS!$E29=AF$1,0,AF28+1)</f>
        <v>17</v>
      </c>
      <c r="AG29" s="1" t="n">
        <f aca="false">IF(DRAWS!$E29=AG$1,0,AG28+1)</f>
        <v>27</v>
      </c>
      <c r="AH29" s="1" t="n">
        <f aca="false">IF(DRAWS!$E29=AH$1,0,AH28+1)</f>
        <v>27</v>
      </c>
      <c r="AI29" s="1" t="n">
        <f aca="false">IF(DRAWS!$E29=AI$1,0,AI28+1)</f>
        <v>27</v>
      </c>
      <c r="AJ29" s="1" t="n">
        <f aca="false">IF(DRAWS!$E29=AJ$1,0,AJ28+1)</f>
        <v>27</v>
      </c>
    </row>
    <row r="30" customFormat="false" ht="14.9" hidden="false" customHeight="false" outlineLevel="0" collapsed="false">
      <c r="A30" s="1" t="n">
        <f aca="false">IF(DRAWS!$E30=A$1,0,A29+1)</f>
        <v>28</v>
      </c>
      <c r="B30" s="1" t="n">
        <f aca="false">IF(DRAWS!$E30=B$1,0,B29+1)</f>
        <v>28</v>
      </c>
      <c r="C30" s="1" t="n">
        <f aca="false">IF(DRAWS!$E30=C$1,0,C29+1)</f>
        <v>28</v>
      </c>
      <c r="D30" s="1" t="n">
        <f aca="false">IF(DRAWS!$E30=D$1,0,D29+1)</f>
        <v>28</v>
      </c>
      <c r="E30" s="1" t="n">
        <f aca="false">IF(DRAWS!$E30=E$1,0,E29+1)</f>
        <v>28</v>
      </c>
      <c r="F30" s="1" t="n">
        <f aca="false">IF(DRAWS!$E30=F$1,0,F29+1)</f>
        <v>28</v>
      </c>
      <c r="G30" s="1" t="n">
        <f aca="false">IF(DRAWS!$E30=G$1,0,G29+1)</f>
        <v>28</v>
      </c>
      <c r="H30" s="1" t="n">
        <f aca="false">IF(DRAWS!$E30=H$1,0,H29+1)</f>
        <v>28</v>
      </c>
      <c r="I30" s="1" t="n">
        <f aca="false">IF(DRAWS!$E30=I$1,0,I29+1)</f>
        <v>28</v>
      </c>
      <c r="J30" s="1" t="n">
        <f aca="false">IF(DRAWS!$E30=J$1,0,J29+1)</f>
        <v>28</v>
      </c>
      <c r="K30" s="1" t="n">
        <f aca="false">IF(DRAWS!$E30=K$1,0,K29+1)</f>
        <v>28</v>
      </c>
      <c r="L30" s="1" t="n">
        <f aca="false">IF(DRAWS!$E30=L$1,0,L29+1)</f>
        <v>28</v>
      </c>
      <c r="M30" s="1" t="n">
        <f aca="false">IF(DRAWS!$E30=M$1,0,M29+1)</f>
        <v>28</v>
      </c>
      <c r="N30" s="1" t="n">
        <f aca="false">IF(DRAWS!$E30=N$1,0,N29+1)</f>
        <v>28</v>
      </c>
      <c r="O30" s="1" t="n">
        <f aca="false">IF(DRAWS!$E30=O$1,0,O29+1)</f>
        <v>28</v>
      </c>
      <c r="P30" s="1" t="n">
        <f aca="false">IF(DRAWS!$E30=P$1,0,P29+1)</f>
        <v>28</v>
      </c>
      <c r="Q30" s="1" t="n">
        <f aca="false">IF(DRAWS!$E30=Q$1,0,Q29+1)</f>
        <v>28</v>
      </c>
      <c r="R30" s="1" t="n">
        <f aca="false">IF(DRAWS!$E30=R$1,0,R29+1)</f>
        <v>28</v>
      </c>
      <c r="S30" s="1" t="n">
        <f aca="false">IF(DRAWS!$E30=S$1,0,S29+1)</f>
        <v>28</v>
      </c>
      <c r="T30" s="1" t="n">
        <f aca="false">IF(DRAWS!$E30=T$1,0,T29+1)</f>
        <v>28</v>
      </c>
      <c r="U30" s="1" t="n">
        <f aca="false">IF(DRAWS!$E30=U$1,0,U29+1)</f>
        <v>28</v>
      </c>
      <c r="V30" s="1" t="n">
        <f aca="false">IF(DRAWS!$E30=V$1,0,V29+1)</f>
        <v>28</v>
      </c>
      <c r="W30" s="1" t="n">
        <f aca="false">IF(DRAWS!$E30=W$1,0,W29+1)</f>
        <v>28</v>
      </c>
      <c r="X30" s="1" t="n">
        <f aca="false">IF(DRAWS!$E30=X$1,0,X29+1)</f>
        <v>28</v>
      </c>
      <c r="Y30" s="1" t="n">
        <f aca="false">IF(DRAWS!$E30=Y$1,0,Y29+1)</f>
        <v>28</v>
      </c>
      <c r="Z30" s="1" t="n">
        <f aca="false">IF(DRAWS!$E30=Z$1,0,Z29+1)</f>
        <v>28</v>
      </c>
      <c r="AA30" s="1" t="n">
        <f aca="false">IF(DRAWS!$E30=AA$1,0,AA29+1)</f>
        <v>22</v>
      </c>
      <c r="AB30" s="1" t="n">
        <f aca="false">IF(DRAWS!$E30=AB$1,0,AB29+1)</f>
        <v>28</v>
      </c>
      <c r="AC30" s="1" t="n">
        <f aca="false">IF(DRAWS!$E30=AC$1,0,AC29+1)</f>
        <v>28</v>
      </c>
      <c r="AD30" s="1" t="n">
        <f aca="false">IF(DRAWS!$E30=AD$1,0,AD29+1)</f>
        <v>28</v>
      </c>
      <c r="AE30" s="1" t="n">
        <f aca="false">IF(DRAWS!$E30=AE$1,0,AE29+1)</f>
        <v>28</v>
      </c>
      <c r="AF30" s="1" t="n">
        <f aca="false">IF(DRAWS!$E30=AF$1,0,AF29+1)</f>
        <v>18</v>
      </c>
      <c r="AG30" s="1" t="n">
        <f aca="false">IF(DRAWS!$E30=AG$1,0,AG29+1)</f>
        <v>28</v>
      </c>
      <c r="AH30" s="1" t="n">
        <f aca="false">IF(DRAWS!$E30=AH$1,0,AH29+1)</f>
        <v>28</v>
      </c>
      <c r="AI30" s="1" t="n">
        <f aca="false">IF(DRAWS!$E30=AI$1,0,AI29+1)</f>
        <v>28</v>
      </c>
      <c r="AJ30" s="1" t="n">
        <f aca="false">IF(DRAWS!$E30=AJ$1,0,AJ29+1)</f>
        <v>28</v>
      </c>
    </row>
    <row r="31" customFormat="false" ht="14.9" hidden="false" customHeight="false" outlineLevel="0" collapsed="false">
      <c r="A31" s="1" t="n">
        <f aca="false">IF(DRAWS!$E31=A$1,0,A30+1)</f>
        <v>29</v>
      </c>
      <c r="B31" s="1" t="n">
        <f aca="false">IF(DRAWS!$E31=B$1,0,B30+1)</f>
        <v>29</v>
      </c>
      <c r="C31" s="1" t="n">
        <f aca="false">IF(DRAWS!$E31=C$1,0,C30+1)</f>
        <v>29</v>
      </c>
      <c r="D31" s="1" t="n">
        <f aca="false">IF(DRAWS!$E31=D$1,0,D30+1)</f>
        <v>29</v>
      </c>
      <c r="E31" s="1" t="n">
        <f aca="false">IF(DRAWS!$E31=E$1,0,E30+1)</f>
        <v>29</v>
      </c>
      <c r="F31" s="1" t="n">
        <f aca="false">IF(DRAWS!$E31=F$1,0,F30+1)</f>
        <v>29</v>
      </c>
      <c r="G31" s="1" t="n">
        <f aca="false">IF(DRAWS!$E31=G$1,0,G30+1)</f>
        <v>29</v>
      </c>
      <c r="H31" s="1" t="n">
        <f aca="false">IF(DRAWS!$E31=H$1,0,H30+1)</f>
        <v>29</v>
      </c>
      <c r="I31" s="1" t="n">
        <f aca="false">IF(DRAWS!$E31=I$1,0,I30+1)</f>
        <v>29</v>
      </c>
      <c r="J31" s="1" t="n">
        <f aca="false">IF(DRAWS!$E31=J$1,0,J30+1)</f>
        <v>29</v>
      </c>
      <c r="K31" s="1" t="n">
        <f aca="false">IF(DRAWS!$E31=K$1,0,K30+1)</f>
        <v>29</v>
      </c>
      <c r="L31" s="1" t="n">
        <f aca="false">IF(DRAWS!$E31=L$1,0,L30+1)</f>
        <v>29</v>
      </c>
      <c r="M31" s="1" t="n">
        <f aca="false">IF(DRAWS!$E31=M$1,0,M30+1)</f>
        <v>29</v>
      </c>
      <c r="N31" s="1" t="n">
        <f aca="false">IF(DRAWS!$E31=N$1,0,N30+1)</f>
        <v>29</v>
      </c>
      <c r="O31" s="1" t="n">
        <f aca="false">IF(DRAWS!$E31=O$1,0,O30+1)</f>
        <v>29</v>
      </c>
      <c r="P31" s="1" t="n">
        <f aca="false">IF(DRAWS!$E31=P$1,0,P30+1)</f>
        <v>29</v>
      </c>
      <c r="Q31" s="1" t="n">
        <f aca="false">IF(DRAWS!$E31=Q$1,0,Q30+1)</f>
        <v>29</v>
      </c>
      <c r="R31" s="1" t="n">
        <f aca="false">IF(DRAWS!$E31=R$1,0,R30+1)</f>
        <v>29</v>
      </c>
      <c r="S31" s="1" t="n">
        <f aca="false">IF(DRAWS!$E31=S$1,0,S30+1)</f>
        <v>29</v>
      </c>
      <c r="T31" s="1" t="n">
        <f aca="false">IF(DRAWS!$E31=T$1,0,T30+1)</f>
        <v>29</v>
      </c>
      <c r="U31" s="1" t="n">
        <f aca="false">IF(DRAWS!$E31=U$1,0,U30+1)</f>
        <v>29</v>
      </c>
      <c r="V31" s="1" t="n">
        <f aca="false">IF(DRAWS!$E31=V$1,0,V30+1)</f>
        <v>29</v>
      </c>
      <c r="W31" s="1" t="n">
        <f aca="false">IF(DRAWS!$E31=W$1,0,W30+1)</f>
        <v>29</v>
      </c>
      <c r="X31" s="1" t="n">
        <f aca="false">IF(DRAWS!$E31=X$1,0,X30+1)</f>
        <v>29</v>
      </c>
      <c r="Y31" s="1" t="n">
        <f aca="false">IF(DRAWS!$E31=Y$1,0,Y30+1)</f>
        <v>29</v>
      </c>
      <c r="Z31" s="1" t="n">
        <f aca="false">IF(DRAWS!$E31=Z$1,0,Z30+1)</f>
        <v>29</v>
      </c>
      <c r="AA31" s="1" t="n">
        <f aca="false">IF(DRAWS!$E31=AA$1,0,AA30+1)</f>
        <v>23</v>
      </c>
      <c r="AB31" s="1" t="n">
        <f aca="false">IF(DRAWS!$E31=AB$1,0,AB30+1)</f>
        <v>29</v>
      </c>
      <c r="AC31" s="1" t="n">
        <f aca="false">IF(DRAWS!$E31=AC$1,0,AC30+1)</f>
        <v>29</v>
      </c>
      <c r="AD31" s="1" t="n">
        <f aca="false">IF(DRAWS!$E31=AD$1,0,AD30+1)</f>
        <v>29</v>
      </c>
      <c r="AE31" s="1" t="n">
        <f aca="false">IF(DRAWS!$E31=AE$1,0,AE30+1)</f>
        <v>29</v>
      </c>
      <c r="AF31" s="1" t="n">
        <f aca="false">IF(DRAWS!$E31=AF$1,0,AF30+1)</f>
        <v>19</v>
      </c>
      <c r="AG31" s="1" t="n">
        <f aca="false">IF(DRAWS!$E31=AG$1,0,AG30+1)</f>
        <v>29</v>
      </c>
      <c r="AH31" s="1" t="n">
        <f aca="false">IF(DRAWS!$E31=AH$1,0,AH30+1)</f>
        <v>29</v>
      </c>
      <c r="AI31" s="1" t="n">
        <f aca="false">IF(DRAWS!$E31=AI$1,0,AI30+1)</f>
        <v>29</v>
      </c>
      <c r="AJ31" s="1" t="n">
        <f aca="false">IF(DRAWS!$E31=AJ$1,0,AJ30+1)</f>
        <v>29</v>
      </c>
    </row>
    <row r="32" customFormat="false" ht="14.9" hidden="false" customHeight="false" outlineLevel="0" collapsed="false">
      <c r="A32" s="1" t="n">
        <f aca="false">IF(DRAWS!$E32=A$1,0,A31+1)</f>
        <v>30</v>
      </c>
      <c r="B32" s="1" t="n">
        <f aca="false">IF(DRAWS!$E32=B$1,0,B31+1)</f>
        <v>30</v>
      </c>
      <c r="C32" s="1" t="n">
        <f aca="false">IF(DRAWS!$E32=C$1,0,C31+1)</f>
        <v>30</v>
      </c>
      <c r="D32" s="1" t="n">
        <f aca="false">IF(DRAWS!$E32=D$1,0,D31+1)</f>
        <v>30</v>
      </c>
      <c r="E32" s="1" t="n">
        <f aca="false">IF(DRAWS!$E32=E$1,0,E31+1)</f>
        <v>30</v>
      </c>
      <c r="F32" s="1" t="n">
        <f aca="false">IF(DRAWS!$E32=F$1,0,F31+1)</f>
        <v>30</v>
      </c>
      <c r="G32" s="1" t="n">
        <f aca="false">IF(DRAWS!$E32=G$1,0,G31+1)</f>
        <v>30</v>
      </c>
      <c r="H32" s="1" t="n">
        <f aca="false">IF(DRAWS!$E32=H$1,0,H31+1)</f>
        <v>30</v>
      </c>
      <c r="I32" s="1" t="n">
        <f aca="false">IF(DRAWS!$E32=I$1,0,I31+1)</f>
        <v>30</v>
      </c>
      <c r="J32" s="1" t="n">
        <f aca="false">IF(DRAWS!$E32=J$1,0,J31+1)</f>
        <v>30</v>
      </c>
      <c r="K32" s="1" t="n">
        <f aca="false">IF(DRAWS!$E32=K$1,0,K31+1)</f>
        <v>30</v>
      </c>
      <c r="L32" s="1" t="n">
        <f aca="false">IF(DRAWS!$E32=L$1,0,L31+1)</f>
        <v>30</v>
      </c>
      <c r="M32" s="1" t="n">
        <f aca="false">IF(DRAWS!$E32=M$1,0,M31+1)</f>
        <v>30</v>
      </c>
      <c r="N32" s="1" t="n">
        <f aca="false">IF(DRAWS!$E32=N$1,0,N31+1)</f>
        <v>30</v>
      </c>
      <c r="O32" s="1" t="n">
        <f aca="false">IF(DRAWS!$E32=O$1,0,O31+1)</f>
        <v>30</v>
      </c>
      <c r="P32" s="1" t="n">
        <f aca="false">IF(DRAWS!$E32=P$1,0,P31+1)</f>
        <v>30</v>
      </c>
      <c r="Q32" s="1" t="n">
        <f aca="false">IF(DRAWS!$E32=Q$1,0,Q31+1)</f>
        <v>30</v>
      </c>
      <c r="R32" s="1" t="n">
        <f aca="false">IF(DRAWS!$E32=R$1,0,R31+1)</f>
        <v>30</v>
      </c>
      <c r="S32" s="1" t="n">
        <f aca="false">IF(DRAWS!$E32=S$1,0,S31+1)</f>
        <v>30</v>
      </c>
      <c r="T32" s="1" t="n">
        <f aca="false">IF(DRAWS!$E32=T$1,0,T31+1)</f>
        <v>30</v>
      </c>
      <c r="U32" s="1" t="n">
        <f aca="false">IF(DRAWS!$E32=U$1,0,U31+1)</f>
        <v>30</v>
      </c>
      <c r="V32" s="1" t="n">
        <f aca="false">IF(DRAWS!$E32=V$1,0,V31+1)</f>
        <v>30</v>
      </c>
      <c r="W32" s="1" t="n">
        <f aca="false">IF(DRAWS!$E32=W$1,0,W31+1)</f>
        <v>30</v>
      </c>
      <c r="X32" s="1" t="n">
        <f aca="false">IF(DRAWS!$E32=X$1,0,X31+1)</f>
        <v>30</v>
      </c>
      <c r="Y32" s="1" t="n">
        <f aca="false">IF(DRAWS!$E32=Y$1,0,Y31+1)</f>
        <v>30</v>
      </c>
      <c r="Z32" s="1" t="n">
        <f aca="false">IF(DRAWS!$E32=Z$1,0,Z31+1)</f>
        <v>30</v>
      </c>
      <c r="AA32" s="1" t="n">
        <f aca="false">IF(DRAWS!$E32=AA$1,0,AA31+1)</f>
        <v>24</v>
      </c>
      <c r="AB32" s="1" t="n">
        <f aca="false">IF(DRAWS!$E32=AB$1,0,AB31+1)</f>
        <v>30</v>
      </c>
      <c r="AC32" s="1" t="n">
        <f aca="false">IF(DRAWS!$E32=AC$1,0,AC31+1)</f>
        <v>30</v>
      </c>
      <c r="AD32" s="1" t="n">
        <f aca="false">IF(DRAWS!$E32=AD$1,0,AD31+1)</f>
        <v>30</v>
      </c>
      <c r="AE32" s="1" t="n">
        <f aca="false">IF(DRAWS!$E32=AE$1,0,AE31+1)</f>
        <v>30</v>
      </c>
      <c r="AF32" s="1" t="n">
        <f aca="false">IF(DRAWS!$E32=AF$1,0,AF31+1)</f>
        <v>20</v>
      </c>
      <c r="AG32" s="1" t="n">
        <f aca="false">IF(DRAWS!$E32=AG$1,0,AG31+1)</f>
        <v>30</v>
      </c>
      <c r="AH32" s="1" t="n">
        <f aca="false">IF(DRAWS!$E32=AH$1,0,AH31+1)</f>
        <v>30</v>
      </c>
      <c r="AI32" s="1" t="n">
        <f aca="false">IF(DRAWS!$E32=AI$1,0,AI31+1)</f>
        <v>30</v>
      </c>
      <c r="AJ32" s="1" t="n">
        <f aca="false">IF(DRAWS!$E32=AJ$1,0,AJ31+1)</f>
        <v>30</v>
      </c>
    </row>
    <row r="33" customFormat="false" ht="14.9" hidden="false" customHeight="false" outlineLevel="0" collapsed="false">
      <c r="A33" s="1" t="n">
        <f aca="false">IF(DRAWS!$E33=A$1,0,A32+1)</f>
        <v>31</v>
      </c>
      <c r="B33" s="1" t="n">
        <f aca="false">IF(DRAWS!$E33=B$1,0,B32+1)</f>
        <v>31</v>
      </c>
      <c r="C33" s="1" t="n">
        <f aca="false">IF(DRAWS!$E33=C$1,0,C32+1)</f>
        <v>31</v>
      </c>
      <c r="D33" s="1" t="n">
        <f aca="false">IF(DRAWS!$E33=D$1,0,D32+1)</f>
        <v>31</v>
      </c>
      <c r="E33" s="1" t="n">
        <f aca="false">IF(DRAWS!$E33=E$1,0,E32+1)</f>
        <v>31</v>
      </c>
      <c r="F33" s="1" t="n">
        <f aca="false">IF(DRAWS!$E33=F$1,0,F32+1)</f>
        <v>31</v>
      </c>
      <c r="G33" s="1" t="n">
        <f aca="false">IF(DRAWS!$E33=G$1,0,G32+1)</f>
        <v>31</v>
      </c>
      <c r="H33" s="1" t="n">
        <f aca="false">IF(DRAWS!$E33=H$1,0,H32+1)</f>
        <v>31</v>
      </c>
      <c r="I33" s="1" t="n">
        <f aca="false">IF(DRAWS!$E33=I$1,0,I32+1)</f>
        <v>31</v>
      </c>
      <c r="J33" s="1" t="n">
        <f aca="false">IF(DRAWS!$E33=J$1,0,J32+1)</f>
        <v>31</v>
      </c>
      <c r="K33" s="1" t="n">
        <f aca="false">IF(DRAWS!$E33=K$1,0,K32+1)</f>
        <v>31</v>
      </c>
      <c r="L33" s="1" t="n">
        <f aca="false">IF(DRAWS!$E33=L$1,0,L32+1)</f>
        <v>31</v>
      </c>
      <c r="M33" s="1" t="n">
        <f aca="false">IF(DRAWS!$E33=M$1,0,M32+1)</f>
        <v>31</v>
      </c>
      <c r="N33" s="1" t="n">
        <f aca="false">IF(DRAWS!$E33=N$1,0,N32+1)</f>
        <v>31</v>
      </c>
      <c r="O33" s="1" t="n">
        <f aca="false">IF(DRAWS!$E33=O$1,0,O32+1)</f>
        <v>31</v>
      </c>
      <c r="P33" s="1" t="n">
        <f aca="false">IF(DRAWS!$E33=P$1,0,P32+1)</f>
        <v>31</v>
      </c>
      <c r="Q33" s="1" t="n">
        <f aca="false">IF(DRAWS!$E33=Q$1,0,Q32+1)</f>
        <v>31</v>
      </c>
      <c r="R33" s="1" t="n">
        <f aca="false">IF(DRAWS!$E33=R$1,0,R32+1)</f>
        <v>31</v>
      </c>
      <c r="S33" s="1" t="n">
        <f aca="false">IF(DRAWS!$E33=S$1,0,S32+1)</f>
        <v>31</v>
      </c>
      <c r="T33" s="1" t="n">
        <f aca="false">IF(DRAWS!$E33=T$1,0,T32+1)</f>
        <v>31</v>
      </c>
      <c r="U33" s="1" t="n">
        <f aca="false">IF(DRAWS!$E33=U$1,0,U32+1)</f>
        <v>31</v>
      </c>
      <c r="V33" s="1" t="n">
        <f aca="false">IF(DRAWS!$E33=V$1,0,V32+1)</f>
        <v>31</v>
      </c>
      <c r="W33" s="1" t="n">
        <f aca="false">IF(DRAWS!$E33=W$1,0,W32+1)</f>
        <v>31</v>
      </c>
      <c r="X33" s="1" t="n">
        <f aca="false">IF(DRAWS!$E33=X$1,0,X32+1)</f>
        <v>31</v>
      </c>
      <c r="Y33" s="1" t="n">
        <f aca="false">IF(DRAWS!$E33=Y$1,0,Y32+1)</f>
        <v>31</v>
      </c>
      <c r="Z33" s="1" t="n">
        <f aca="false">IF(DRAWS!$E33=Z$1,0,Z32+1)</f>
        <v>31</v>
      </c>
      <c r="AA33" s="1" t="n">
        <f aca="false">IF(DRAWS!$E33=AA$1,0,AA32+1)</f>
        <v>25</v>
      </c>
      <c r="AB33" s="1" t="n">
        <f aca="false">IF(DRAWS!$E33=AB$1,0,AB32+1)</f>
        <v>31</v>
      </c>
      <c r="AC33" s="1" t="n">
        <f aca="false">IF(DRAWS!$E33=AC$1,0,AC32+1)</f>
        <v>31</v>
      </c>
      <c r="AD33" s="1" t="n">
        <f aca="false">IF(DRAWS!$E33=AD$1,0,AD32+1)</f>
        <v>31</v>
      </c>
      <c r="AE33" s="1" t="n">
        <f aca="false">IF(DRAWS!$E33=AE$1,0,AE32+1)</f>
        <v>31</v>
      </c>
      <c r="AF33" s="1" t="n">
        <f aca="false">IF(DRAWS!$E33=AF$1,0,AF32+1)</f>
        <v>21</v>
      </c>
      <c r="AG33" s="1" t="n">
        <f aca="false">IF(DRAWS!$E33=AG$1,0,AG32+1)</f>
        <v>31</v>
      </c>
      <c r="AH33" s="1" t="n">
        <f aca="false">IF(DRAWS!$E33=AH$1,0,AH32+1)</f>
        <v>31</v>
      </c>
      <c r="AI33" s="1" t="n">
        <f aca="false">IF(DRAWS!$E33=AI$1,0,AI32+1)</f>
        <v>31</v>
      </c>
      <c r="AJ33" s="1" t="n">
        <f aca="false">IF(DRAWS!$E33=AJ$1,0,AJ32+1)</f>
        <v>31</v>
      </c>
    </row>
    <row r="34" customFormat="false" ht="14.9" hidden="false" customHeight="false" outlineLevel="0" collapsed="false">
      <c r="A34" s="1" t="n">
        <f aca="false">IF(DRAWS!$E34=A$1,0,A33+1)</f>
        <v>32</v>
      </c>
      <c r="B34" s="1" t="n">
        <f aca="false">IF(DRAWS!$E34=B$1,0,B33+1)</f>
        <v>32</v>
      </c>
      <c r="C34" s="1" t="n">
        <f aca="false">IF(DRAWS!$E34=C$1,0,C33+1)</f>
        <v>32</v>
      </c>
      <c r="D34" s="1" t="n">
        <f aca="false">IF(DRAWS!$E34=D$1,0,D33+1)</f>
        <v>32</v>
      </c>
      <c r="E34" s="1" t="n">
        <f aca="false">IF(DRAWS!$E34=E$1,0,E33+1)</f>
        <v>32</v>
      </c>
      <c r="F34" s="1" t="n">
        <f aca="false">IF(DRAWS!$E34=F$1,0,F33+1)</f>
        <v>32</v>
      </c>
      <c r="G34" s="1" t="n">
        <f aca="false">IF(DRAWS!$E34=G$1,0,G33+1)</f>
        <v>32</v>
      </c>
      <c r="H34" s="1" t="n">
        <f aca="false">IF(DRAWS!$E34=H$1,0,H33+1)</f>
        <v>32</v>
      </c>
      <c r="I34" s="1" t="n">
        <f aca="false">IF(DRAWS!$E34=I$1,0,I33+1)</f>
        <v>32</v>
      </c>
      <c r="J34" s="1" t="n">
        <f aca="false">IF(DRAWS!$E34=J$1,0,J33+1)</f>
        <v>32</v>
      </c>
      <c r="K34" s="1" t="n">
        <f aca="false">IF(DRAWS!$E34=K$1,0,K33+1)</f>
        <v>32</v>
      </c>
      <c r="L34" s="1" t="n">
        <f aca="false">IF(DRAWS!$E34=L$1,0,L33+1)</f>
        <v>32</v>
      </c>
      <c r="M34" s="1" t="n">
        <f aca="false">IF(DRAWS!$E34=M$1,0,M33+1)</f>
        <v>32</v>
      </c>
      <c r="N34" s="1" t="n">
        <f aca="false">IF(DRAWS!$E34=N$1,0,N33+1)</f>
        <v>32</v>
      </c>
      <c r="O34" s="1" t="n">
        <f aca="false">IF(DRAWS!$E34=O$1,0,O33+1)</f>
        <v>32</v>
      </c>
      <c r="P34" s="1" t="n">
        <f aca="false">IF(DRAWS!$E34=P$1,0,P33+1)</f>
        <v>32</v>
      </c>
      <c r="Q34" s="1" t="n">
        <f aca="false">IF(DRAWS!$E34=Q$1,0,Q33+1)</f>
        <v>32</v>
      </c>
      <c r="R34" s="1" t="n">
        <f aca="false">IF(DRAWS!$E34=R$1,0,R33+1)</f>
        <v>32</v>
      </c>
      <c r="S34" s="1" t="n">
        <f aca="false">IF(DRAWS!$E34=S$1,0,S33+1)</f>
        <v>32</v>
      </c>
      <c r="T34" s="1" t="n">
        <f aca="false">IF(DRAWS!$E34=T$1,0,T33+1)</f>
        <v>32</v>
      </c>
      <c r="U34" s="1" t="n">
        <f aca="false">IF(DRAWS!$E34=U$1,0,U33+1)</f>
        <v>32</v>
      </c>
      <c r="V34" s="1" t="n">
        <f aca="false">IF(DRAWS!$E34=V$1,0,V33+1)</f>
        <v>32</v>
      </c>
      <c r="W34" s="1" t="n">
        <f aca="false">IF(DRAWS!$E34=W$1,0,W33+1)</f>
        <v>32</v>
      </c>
      <c r="X34" s="1" t="n">
        <f aca="false">IF(DRAWS!$E34=X$1,0,X33+1)</f>
        <v>32</v>
      </c>
      <c r="Y34" s="1" t="n">
        <f aca="false">IF(DRAWS!$E34=Y$1,0,Y33+1)</f>
        <v>32</v>
      </c>
      <c r="Z34" s="1" t="n">
        <f aca="false">IF(DRAWS!$E34=Z$1,0,Z33+1)</f>
        <v>32</v>
      </c>
      <c r="AA34" s="1" t="n">
        <f aca="false">IF(DRAWS!$E34=AA$1,0,AA33+1)</f>
        <v>26</v>
      </c>
      <c r="AB34" s="1" t="n">
        <f aca="false">IF(DRAWS!$E34=AB$1,0,AB33+1)</f>
        <v>32</v>
      </c>
      <c r="AC34" s="1" t="n">
        <f aca="false">IF(DRAWS!$E34=AC$1,0,AC33+1)</f>
        <v>32</v>
      </c>
      <c r="AD34" s="1" t="n">
        <f aca="false">IF(DRAWS!$E34=AD$1,0,AD33+1)</f>
        <v>32</v>
      </c>
      <c r="AE34" s="1" t="n">
        <f aca="false">IF(DRAWS!$E34=AE$1,0,AE33+1)</f>
        <v>32</v>
      </c>
      <c r="AF34" s="1" t="n">
        <f aca="false">IF(DRAWS!$E34=AF$1,0,AF33+1)</f>
        <v>22</v>
      </c>
      <c r="AG34" s="1" t="n">
        <f aca="false">IF(DRAWS!$E34=AG$1,0,AG33+1)</f>
        <v>32</v>
      </c>
      <c r="AH34" s="1" t="n">
        <f aca="false">IF(DRAWS!$E34=AH$1,0,AH33+1)</f>
        <v>32</v>
      </c>
      <c r="AI34" s="1" t="n">
        <f aca="false">IF(DRAWS!$E34=AI$1,0,AI33+1)</f>
        <v>32</v>
      </c>
      <c r="AJ34" s="1" t="n">
        <f aca="false">IF(DRAWS!$E34=AJ$1,0,AJ33+1)</f>
        <v>32</v>
      </c>
    </row>
    <row r="35" customFormat="false" ht="14.9" hidden="false" customHeight="false" outlineLevel="0" collapsed="false">
      <c r="A35" s="1" t="n">
        <f aca="false">IF(DRAWS!$E35=A$1,0,A34+1)</f>
        <v>33</v>
      </c>
      <c r="B35" s="1" t="n">
        <f aca="false">IF(DRAWS!$E35=B$1,0,B34+1)</f>
        <v>33</v>
      </c>
      <c r="C35" s="1" t="n">
        <f aca="false">IF(DRAWS!$E35=C$1,0,C34+1)</f>
        <v>33</v>
      </c>
      <c r="D35" s="1" t="n">
        <f aca="false">IF(DRAWS!$E35=D$1,0,D34+1)</f>
        <v>33</v>
      </c>
      <c r="E35" s="1" t="n">
        <f aca="false">IF(DRAWS!$E35=E$1,0,E34+1)</f>
        <v>33</v>
      </c>
      <c r="F35" s="1" t="n">
        <f aca="false">IF(DRAWS!$E35=F$1,0,F34+1)</f>
        <v>33</v>
      </c>
      <c r="G35" s="1" t="n">
        <f aca="false">IF(DRAWS!$E35=G$1,0,G34+1)</f>
        <v>33</v>
      </c>
      <c r="H35" s="1" t="n">
        <f aca="false">IF(DRAWS!$E35=H$1,0,H34+1)</f>
        <v>33</v>
      </c>
      <c r="I35" s="1" t="n">
        <f aca="false">IF(DRAWS!$E35=I$1,0,I34+1)</f>
        <v>33</v>
      </c>
      <c r="J35" s="1" t="n">
        <f aca="false">IF(DRAWS!$E35=J$1,0,J34+1)</f>
        <v>33</v>
      </c>
      <c r="K35" s="1" t="n">
        <f aca="false">IF(DRAWS!$E35=K$1,0,K34+1)</f>
        <v>33</v>
      </c>
      <c r="L35" s="1" t="n">
        <f aca="false">IF(DRAWS!$E35=L$1,0,L34+1)</f>
        <v>33</v>
      </c>
      <c r="M35" s="1" t="n">
        <f aca="false">IF(DRAWS!$E35=M$1,0,M34+1)</f>
        <v>33</v>
      </c>
      <c r="N35" s="1" t="n">
        <f aca="false">IF(DRAWS!$E35=N$1,0,N34+1)</f>
        <v>33</v>
      </c>
      <c r="O35" s="1" t="n">
        <f aca="false">IF(DRAWS!$E35=O$1,0,O34+1)</f>
        <v>33</v>
      </c>
      <c r="P35" s="1" t="n">
        <f aca="false">IF(DRAWS!$E35=P$1,0,P34+1)</f>
        <v>33</v>
      </c>
      <c r="Q35" s="1" t="n">
        <f aca="false">IF(DRAWS!$E35=Q$1,0,Q34+1)</f>
        <v>33</v>
      </c>
      <c r="R35" s="1" t="n">
        <f aca="false">IF(DRAWS!$E35=R$1,0,R34+1)</f>
        <v>33</v>
      </c>
      <c r="S35" s="1" t="n">
        <f aca="false">IF(DRAWS!$E35=S$1,0,S34+1)</f>
        <v>33</v>
      </c>
      <c r="T35" s="1" t="n">
        <f aca="false">IF(DRAWS!$E35=T$1,0,T34+1)</f>
        <v>33</v>
      </c>
      <c r="U35" s="1" t="n">
        <f aca="false">IF(DRAWS!$E35=U$1,0,U34+1)</f>
        <v>33</v>
      </c>
      <c r="V35" s="1" t="n">
        <f aca="false">IF(DRAWS!$E35=V$1,0,V34+1)</f>
        <v>33</v>
      </c>
      <c r="W35" s="1" t="n">
        <f aca="false">IF(DRAWS!$E35=W$1,0,W34+1)</f>
        <v>33</v>
      </c>
      <c r="X35" s="1" t="n">
        <f aca="false">IF(DRAWS!$E35=X$1,0,X34+1)</f>
        <v>33</v>
      </c>
      <c r="Y35" s="1" t="n">
        <f aca="false">IF(DRAWS!$E35=Y$1,0,Y34+1)</f>
        <v>33</v>
      </c>
      <c r="Z35" s="1" t="n">
        <f aca="false">IF(DRAWS!$E35=Z$1,0,Z34+1)</f>
        <v>33</v>
      </c>
      <c r="AA35" s="1" t="n">
        <f aca="false">IF(DRAWS!$E35=AA$1,0,AA34+1)</f>
        <v>27</v>
      </c>
      <c r="AB35" s="1" t="n">
        <f aca="false">IF(DRAWS!$E35=AB$1,0,AB34+1)</f>
        <v>33</v>
      </c>
      <c r="AC35" s="1" t="n">
        <f aca="false">IF(DRAWS!$E35=AC$1,0,AC34+1)</f>
        <v>33</v>
      </c>
      <c r="AD35" s="1" t="n">
        <f aca="false">IF(DRAWS!$E35=AD$1,0,AD34+1)</f>
        <v>33</v>
      </c>
      <c r="AE35" s="1" t="n">
        <f aca="false">IF(DRAWS!$E35=AE$1,0,AE34+1)</f>
        <v>33</v>
      </c>
      <c r="AF35" s="1" t="n">
        <f aca="false">IF(DRAWS!$E35=AF$1,0,AF34+1)</f>
        <v>23</v>
      </c>
      <c r="AG35" s="1" t="n">
        <f aca="false">IF(DRAWS!$E35=AG$1,0,AG34+1)</f>
        <v>33</v>
      </c>
      <c r="AH35" s="1" t="n">
        <f aca="false">IF(DRAWS!$E35=AH$1,0,AH34+1)</f>
        <v>33</v>
      </c>
      <c r="AI35" s="1" t="n">
        <f aca="false">IF(DRAWS!$E35=AI$1,0,AI34+1)</f>
        <v>33</v>
      </c>
      <c r="AJ35" s="1" t="n">
        <f aca="false">IF(DRAWS!$E35=AJ$1,0,AJ34+1)</f>
        <v>33</v>
      </c>
    </row>
    <row r="36" customFormat="false" ht="14.9" hidden="false" customHeight="false" outlineLevel="0" collapsed="false">
      <c r="A36" s="1" t="n">
        <f aca="false">IF(DRAWS!$E36=A$1,0,A35+1)</f>
        <v>34</v>
      </c>
      <c r="B36" s="1" t="n">
        <f aca="false">IF(DRAWS!$E36=B$1,0,B35+1)</f>
        <v>34</v>
      </c>
      <c r="C36" s="1" t="n">
        <f aca="false">IF(DRAWS!$E36=C$1,0,C35+1)</f>
        <v>34</v>
      </c>
      <c r="D36" s="1" t="n">
        <f aca="false">IF(DRAWS!$E36=D$1,0,D35+1)</f>
        <v>34</v>
      </c>
      <c r="E36" s="1" t="n">
        <f aca="false">IF(DRAWS!$E36=E$1,0,E35+1)</f>
        <v>34</v>
      </c>
      <c r="F36" s="1" t="n">
        <f aca="false">IF(DRAWS!$E36=F$1,0,F35+1)</f>
        <v>34</v>
      </c>
      <c r="G36" s="1" t="n">
        <f aca="false">IF(DRAWS!$E36=G$1,0,G35+1)</f>
        <v>34</v>
      </c>
      <c r="H36" s="1" t="n">
        <f aca="false">IF(DRAWS!$E36=H$1,0,H35+1)</f>
        <v>34</v>
      </c>
      <c r="I36" s="1" t="n">
        <f aca="false">IF(DRAWS!$E36=I$1,0,I35+1)</f>
        <v>34</v>
      </c>
      <c r="J36" s="1" t="n">
        <f aca="false">IF(DRAWS!$E36=J$1,0,J35+1)</f>
        <v>34</v>
      </c>
      <c r="K36" s="1" t="n">
        <f aca="false">IF(DRAWS!$E36=K$1,0,K35+1)</f>
        <v>34</v>
      </c>
      <c r="L36" s="1" t="n">
        <f aca="false">IF(DRAWS!$E36=L$1,0,L35+1)</f>
        <v>34</v>
      </c>
      <c r="M36" s="1" t="n">
        <f aca="false">IF(DRAWS!$E36=M$1,0,M35+1)</f>
        <v>34</v>
      </c>
      <c r="N36" s="1" t="n">
        <f aca="false">IF(DRAWS!$E36=N$1,0,N35+1)</f>
        <v>34</v>
      </c>
      <c r="O36" s="1" t="n">
        <f aca="false">IF(DRAWS!$E36=O$1,0,O35+1)</f>
        <v>34</v>
      </c>
      <c r="P36" s="1" t="n">
        <f aca="false">IF(DRAWS!$E36=P$1,0,P35+1)</f>
        <v>34</v>
      </c>
      <c r="Q36" s="1" t="n">
        <f aca="false">IF(DRAWS!$E36=Q$1,0,Q35+1)</f>
        <v>34</v>
      </c>
      <c r="R36" s="1" t="n">
        <f aca="false">IF(DRAWS!$E36=R$1,0,R35+1)</f>
        <v>34</v>
      </c>
      <c r="S36" s="1" t="n">
        <f aca="false">IF(DRAWS!$E36=S$1,0,S35+1)</f>
        <v>34</v>
      </c>
      <c r="T36" s="1" t="n">
        <f aca="false">IF(DRAWS!$E36=T$1,0,T35+1)</f>
        <v>34</v>
      </c>
      <c r="U36" s="1" t="n">
        <f aca="false">IF(DRAWS!$E36=U$1,0,U35+1)</f>
        <v>34</v>
      </c>
      <c r="V36" s="1" t="n">
        <f aca="false">IF(DRAWS!$E36=V$1,0,V35+1)</f>
        <v>34</v>
      </c>
      <c r="W36" s="1" t="n">
        <f aca="false">IF(DRAWS!$E36=W$1,0,W35+1)</f>
        <v>34</v>
      </c>
      <c r="X36" s="1" t="n">
        <f aca="false">IF(DRAWS!$E36=X$1,0,X35+1)</f>
        <v>34</v>
      </c>
      <c r="Y36" s="1" t="n">
        <f aca="false">IF(DRAWS!$E36=Y$1,0,Y35+1)</f>
        <v>34</v>
      </c>
      <c r="Z36" s="1" t="n">
        <f aca="false">IF(DRAWS!$E36=Z$1,0,Z35+1)</f>
        <v>34</v>
      </c>
      <c r="AA36" s="1" t="n">
        <f aca="false">IF(DRAWS!$E36=AA$1,0,AA35+1)</f>
        <v>28</v>
      </c>
      <c r="AB36" s="1" t="n">
        <f aca="false">IF(DRAWS!$E36=AB$1,0,AB35+1)</f>
        <v>34</v>
      </c>
      <c r="AC36" s="1" t="n">
        <f aca="false">IF(DRAWS!$E36=AC$1,0,AC35+1)</f>
        <v>34</v>
      </c>
      <c r="AD36" s="1" t="n">
        <f aca="false">IF(DRAWS!$E36=AD$1,0,AD35+1)</f>
        <v>34</v>
      </c>
      <c r="AE36" s="1" t="n">
        <f aca="false">IF(DRAWS!$E36=AE$1,0,AE35+1)</f>
        <v>34</v>
      </c>
      <c r="AF36" s="1" t="n">
        <f aca="false">IF(DRAWS!$E36=AF$1,0,AF35+1)</f>
        <v>24</v>
      </c>
      <c r="AG36" s="1" t="n">
        <f aca="false">IF(DRAWS!$E36=AG$1,0,AG35+1)</f>
        <v>34</v>
      </c>
      <c r="AH36" s="1" t="n">
        <f aca="false">IF(DRAWS!$E36=AH$1,0,AH35+1)</f>
        <v>34</v>
      </c>
      <c r="AI36" s="1" t="n">
        <f aca="false">IF(DRAWS!$E36=AI$1,0,AI35+1)</f>
        <v>34</v>
      </c>
      <c r="AJ36" s="1" t="n">
        <f aca="false">IF(DRAWS!$E36=AJ$1,0,AJ35+1)</f>
        <v>34</v>
      </c>
    </row>
    <row r="37" customFormat="false" ht="14.9" hidden="false" customHeight="false" outlineLevel="0" collapsed="false">
      <c r="A37" s="1" t="n">
        <f aca="false">IF(DRAWS!$E37=A$1,0,A36+1)</f>
        <v>35</v>
      </c>
      <c r="B37" s="1" t="n">
        <f aca="false">IF(DRAWS!$E37=B$1,0,B36+1)</f>
        <v>35</v>
      </c>
      <c r="C37" s="1" t="n">
        <f aca="false">IF(DRAWS!$E37=C$1,0,C36+1)</f>
        <v>35</v>
      </c>
      <c r="D37" s="1" t="n">
        <f aca="false">IF(DRAWS!$E37=D$1,0,D36+1)</f>
        <v>35</v>
      </c>
      <c r="E37" s="1" t="n">
        <f aca="false">IF(DRAWS!$E37=E$1,0,E36+1)</f>
        <v>35</v>
      </c>
      <c r="F37" s="1" t="n">
        <f aca="false">IF(DRAWS!$E37=F$1,0,F36+1)</f>
        <v>35</v>
      </c>
      <c r="G37" s="1" t="n">
        <f aca="false">IF(DRAWS!$E37=G$1,0,G36+1)</f>
        <v>35</v>
      </c>
      <c r="H37" s="1" t="n">
        <f aca="false">IF(DRAWS!$E37=H$1,0,H36+1)</f>
        <v>35</v>
      </c>
      <c r="I37" s="1" t="n">
        <f aca="false">IF(DRAWS!$E37=I$1,0,I36+1)</f>
        <v>35</v>
      </c>
      <c r="J37" s="1" t="n">
        <f aca="false">IF(DRAWS!$E37=J$1,0,J36+1)</f>
        <v>35</v>
      </c>
      <c r="K37" s="1" t="n">
        <f aca="false">IF(DRAWS!$E37=K$1,0,K36+1)</f>
        <v>35</v>
      </c>
      <c r="L37" s="1" t="n">
        <f aca="false">IF(DRAWS!$E37=L$1,0,L36+1)</f>
        <v>35</v>
      </c>
      <c r="M37" s="1" t="n">
        <f aca="false">IF(DRAWS!$E37=M$1,0,M36+1)</f>
        <v>35</v>
      </c>
      <c r="N37" s="1" t="n">
        <f aca="false">IF(DRAWS!$E37=N$1,0,N36+1)</f>
        <v>35</v>
      </c>
      <c r="O37" s="1" t="n">
        <f aca="false">IF(DRAWS!$E37=O$1,0,O36+1)</f>
        <v>35</v>
      </c>
      <c r="P37" s="1" t="n">
        <f aca="false">IF(DRAWS!$E37=P$1,0,P36+1)</f>
        <v>35</v>
      </c>
      <c r="Q37" s="1" t="n">
        <f aca="false">IF(DRAWS!$E37=Q$1,0,Q36+1)</f>
        <v>35</v>
      </c>
      <c r="R37" s="1" t="n">
        <f aca="false">IF(DRAWS!$E37=R$1,0,R36+1)</f>
        <v>35</v>
      </c>
      <c r="S37" s="1" t="n">
        <f aca="false">IF(DRAWS!$E37=S$1,0,S36+1)</f>
        <v>35</v>
      </c>
      <c r="T37" s="1" t="n">
        <f aca="false">IF(DRAWS!$E37=T$1,0,T36+1)</f>
        <v>35</v>
      </c>
      <c r="U37" s="1" t="n">
        <f aca="false">IF(DRAWS!$E37=U$1,0,U36+1)</f>
        <v>35</v>
      </c>
      <c r="V37" s="1" t="n">
        <f aca="false">IF(DRAWS!$E37=V$1,0,V36+1)</f>
        <v>35</v>
      </c>
      <c r="W37" s="1" t="n">
        <f aca="false">IF(DRAWS!$E37=W$1,0,W36+1)</f>
        <v>35</v>
      </c>
      <c r="X37" s="1" t="n">
        <f aca="false">IF(DRAWS!$E37=X$1,0,X36+1)</f>
        <v>35</v>
      </c>
      <c r="Y37" s="1" t="n">
        <f aca="false">IF(DRAWS!$E37=Y$1,0,Y36+1)</f>
        <v>35</v>
      </c>
      <c r="Z37" s="1" t="n">
        <f aca="false">IF(DRAWS!$E37=Z$1,0,Z36+1)</f>
        <v>35</v>
      </c>
      <c r="AA37" s="1" t="n">
        <f aca="false">IF(DRAWS!$E37=AA$1,0,AA36+1)</f>
        <v>29</v>
      </c>
      <c r="AB37" s="1" t="n">
        <f aca="false">IF(DRAWS!$E37=AB$1,0,AB36+1)</f>
        <v>35</v>
      </c>
      <c r="AC37" s="1" t="n">
        <f aca="false">IF(DRAWS!$E37=AC$1,0,AC36+1)</f>
        <v>35</v>
      </c>
      <c r="AD37" s="1" t="n">
        <f aca="false">IF(DRAWS!$E37=AD$1,0,AD36+1)</f>
        <v>35</v>
      </c>
      <c r="AE37" s="1" t="n">
        <f aca="false">IF(DRAWS!$E37=AE$1,0,AE36+1)</f>
        <v>35</v>
      </c>
      <c r="AF37" s="1" t="n">
        <f aca="false">IF(DRAWS!$E37=AF$1,0,AF36+1)</f>
        <v>25</v>
      </c>
      <c r="AG37" s="1" t="n">
        <f aca="false">IF(DRAWS!$E37=AG$1,0,AG36+1)</f>
        <v>35</v>
      </c>
      <c r="AH37" s="1" t="n">
        <f aca="false">IF(DRAWS!$E37=AH$1,0,AH36+1)</f>
        <v>35</v>
      </c>
      <c r="AI37" s="1" t="n">
        <f aca="false">IF(DRAWS!$E37=AI$1,0,AI36+1)</f>
        <v>35</v>
      </c>
      <c r="AJ37" s="1" t="n">
        <f aca="false">IF(DRAWS!$E37=AJ$1,0,AJ36+1)</f>
        <v>35</v>
      </c>
    </row>
    <row r="38" customFormat="false" ht="14.9" hidden="false" customHeight="false" outlineLevel="0" collapsed="false">
      <c r="A38" s="1" t="n">
        <f aca="false">IF(DRAWS!$E38=A$1,0,A37+1)</f>
        <v>36</v>
      </c>
      <c r="B38" s="1" t="n">
        <f aca="false">IF(DRAWS!$E38=B$1,0,B37+1)</f>
        <v>36</v>
      </c>
      <c r="C38" s="1" t="n">
        <f aca="false">IF(DRAWS!$E38=C$1,0,C37+1)</f>
        <v>36</v>
      </c>
      <c r="D38" s="1" t="n">
        <f aca="false">IF(DRAWS!$E38=D$1,0,D37+1)</f>
        <v>36</v>
      </c>
      <c r="E38" s="1" t="n">
        <f aca="false">IF(DRAWS!$E38=E$1,0,E37+1)</f>
        <v>36</v>
      </c>
      <c r="F38" s="1" t="n">
        <f aca="false">IF(DRAWS!$E38=F$1,0,F37+1)</f>
        <v>36</v>
      </c>
      <c r="G38" s="1" t="n">
        <f aca="false">IF(DRAWS!$E38=G$1,0,G37+1)</f>
        <v>36</v>
      </c>
      <c r="H38" s="1" t="n">
        <f aca="false">IF(DRAWS!$E38=H$1,0,H37+1)</f>
        <v>36</v>
      </c>
      <c r="I38" s="1" t="n">
        <f aca="false">IF(DRAWS!$E38=I$1,0,I37+1)</f>
        <v>36</v>
      </c>
      <c r="J38" s="1" t="n">
        <f aca="false">IF(DRAWS!$E38=J$1,0,J37+1)</f>
        <v>36</v>
      </c>
      <c r="K38" s="1" t="n">
        <f aca="false">IF(DRAWS!$E38=K$1,0,K37+1)</f>
        <v>36</v>
      </c>
      <c r="L38" s="1" t="n">
        <f aca="false">IF(DRAWS!$E38=L$1,0,L37+1)</f>
        <v>36</v>
      </c>
      <c r="M38" s="1" t="n">
        <f aca="false">IF(DRAWS!$E38=M$1,0,M37+1)</f>
        <v>36</v>
      </c>
      <c r="N38" s="1" t="n">
        <f aca="false">IF(DRAWS!$E38=N$1,0,N37+1)</f>
        <v>36</v>
      </c>
      <c r="O38" s="1" t="n">
        <f aca="false">IF(DRAWS!$E38=O$1,0,O37+1)</f>
        <v>36</v>
      </c>
      <c r="P38" s="1" t="n">
        <f aca="false">IF(DRAWS!$E38=P$1,0,P37+1)</f>
        <v>36</v>
      </c>
      <c r="Q38" s="1" t="n">
        <f aca="false">IF(DRAWS!$E38=Q$1,0,Q37+1)</f>
        <v>36</v>
      </c>
      <c r="R38" s="1" t="n">
        <f aca="false">IF(DRAWS!$E38=R$1,0,R37+1)</f>
        <v>36</v>
      </c>
      <c r="S38" s="1" t="n">
        <f aca="false">IF(DRAWS!$E38=S$1,0,S37+1)</f>
        <v>36</v>
      </c>
      <c r="T38" s="1" t="n">
        <f aca="false">IF(DRAWS!$E38=T$1,0,T37+1)</f>
        <v>36</v>
      </c>
      <c r="U38" s="1" t="n">
        <f aca="false">IF(DRAWS!$E38=U$1,0,U37+1)</f>
        <v>36</v>
      </c>
      <c r="V38" s="1" t="n">
        <f aca="false">IF(DRAWS!$E38=V$1,0,V37+1)</f>
        <v>36</v>
      </c>
      <c r="W38" s="1" t="n">
        <f aca="false">IF(DRAWS!$E38=W$1,0,W37+1)</f>
        <v>36</v>
      </c>
      <c r="X38" s="1" t="n">
        <f aca="false">IF(DRAWS!$E38=X$1,0,X37+1)</f>
        <v>36</v>
      </c>
      <c r="Y38" s="1" t="n">
        <f aca="false">IF(DRAWS!$E38=Y$1,0,Y37+1)</f>
        <v>36</v>
      </c>
      <c r="Z38" s="1" t="n">
        <f aca="false">IF(DRAWS!$E38=Z$1,0,Z37+1)</f>
        <v>36</v>
      </c>
      <c r="AA38" s="1" t="n">
        <f aca="false">IF(DRAWS!$E38=AA$1,0,AA37+1)</f>
        <v>30</v>
      </c>
      <c r="AB38" s="1" t="n">
        <f aca="false">IF(DRAWS!$E38=AB$1,0,AB37+1)</f>
        <v>36</v>
      </c>
      <c r="AC38" s="1" t="n">
        <f aca="false">IF(DRAWS!$E38=AC$1,0,AC37+1)</f>
        <v>36</v>
      </c>
      <c r="AD38" s="1" t="n">
        <f aca="false">IF(DRAWS!$E38=AD$1,0,AD37+1)</f>
        <v>36</v>
      </c>
      <c r="AE38" s="1" t="n">
        <f aca="false">IF(DRAWS!$E38=AE$1,0,AE37+1)</f>
        <v>36</v>
      </c>
      <c r="AF38" s="1" t="n">
        <f aca="false">IF(DRAWS!$E38=AF$1,0,AF37+1)</f>
        <v>26</v>
      </c>
      <c r="AG38" s="1" t="n">
        <f aca="false">IF(DRAWS!$E38=AG$1,0,AG37+1)</f>
        <v>36</v>
      </c>
      <c r="AH38" s="1" t="n">
        <f aca="false">IF(DRAWS!$E38=AH$1,0,AH37+1)</f>
        <v>36</v>
      </c>
      <c r="AI38" s="1" t="n">
        <f aca="false">IF(DRAWS!$E38=AI$1,0,AI37+1)</f>
        <v>36</v>
      </c>
      <c r="AJ38" s="1" t="n">
        <f aca="false">IF(DRAWS!$E38=AJ$1,0,AJ37+1)</f>
        <v>36</v>
      </c>
    </row>
    <row r="39" customFormat="false" ht="14.9" hidden="false" customHeight="false" outlineLevel="0" collapsed="false">
      <c r="A39" s="1" t="n">
        <f aca="false">IF(DRAWS!$E39=A$1,0,A38+1)</f>
        <v>37</v>
      </c>
      <c r="B39" s="1" t="n">
        <f aca="false">IF(DRAWS!$E39=B$1,0,B38+1)</f>
        <v>37</v>
      </c>
      <c r="C39" s="1" t="n">
        <f aca="false">IF(DRAWS!$E39=C$1,0,C38+1)</f>
        <v>37</v>
      </c>
      <c r="D39" s="1" t="n">
        <f aca="false">IF(DRAWS!$E39=D$1,0,D38+1)</f>
        <v>37</v>
      </c>
      <c r="E39" s="1" t="n">
        <f aca="false">IF(DRAWS!$E39=E$1,0,E38+1)</f>
        <v>37</v>
      </c>
      <c r="F39" s="1" t="n">
        <f aca="false">IF(DRAWS!$E39=F$1,0,F38+1)</f>
        <v>37</v>
      </c>
      <c r="G39" s="1" t="n">
        <f aca="false">IF(DRAWS!$E39=G$1,0,G38+1)</f>
        <v>37</v>
      </c>
      <c r="H39" s="1" t="n">
        <f aca="false">IF(DRAWS!$E39=H$1,0,H38+1)</f>
        <v>37</v>
      </c>
      <c r="I39" s="1" t="n">
        <f aca="false">IF(DRAWS!$E39=I$1,0,I38+1)</f>
        <v>37</v>
      </c>
      <c r="J39" s="1" t="n">
        <f aca="false">IF(DRAWS!$E39=J$1,0,J38+1)</f>
        <v>37</v>
      </c>
      <c r="K39" s="1" t="n">
        <f aca="false">IF(DRAWS!$E39=K$1,0,K38+1)</f>
        <v>37</v>
      </c>
      <c r="L39" s="1" t="n">
        <f aca="false">IF(DRAWS!$E39=L$1,0,L38+1)</f>
        <v>37</v>
      </c>
      <c r="M39" s="1" t="n">
        <f aca="false">IF(DRAWS!$E39=M$1,0,M38+1)</f>
        <v>37</v>
      </c>
      <c r="N39" s="1" t="n">
        <f aca="false">IF(DRAWS!$E39=N$1,0,N38+1)</f>
        <v>37</v>
      </c>
      <c r="O39" s="1" t="n">
        <f aca="false">IF(DRAWS!$E39=O$1,0,O38+1)</f>
        <v>37</v>
      </c>
      <c r="P39" s="1" t="n">
        <f aca="false">IF(DRAWS!$E39=P$1,0,P38+1)</f>
        <v>37</v>
      </c>
      <c r="Q39" s="1" t="n">
        <f aca="false">IF(DRAWS!$E39=Q$1,0,Q38+1)</f>
        <v>37</v>
      </c>
      <c r="R39" s="1" t="n">
        <f aca="false">IF(DRAWS!$E39=R$1,0,R38+1)</f>
        <v>37</v>
      </c>
      <c r="S39" s="1" t="n">
        <f aca="false">IF(DRAWS!$E39=S$1,0,S38+1)</f>
        <v>37</v>
      </c>
      <c r="T39" s="1" t="n">
        <f aca="false">IF(DRAWS!$E39=T$1,0,T38+1)</f>
        <v>37</v>
      </c>
      <c r="U39" s="1" t="n">
        <f aca="false">IF(DRAWS!$E39=U$1,0,U38+1)</f>
        <v>37</v>
      </c>
      <c r="V39" s="1" t="n">
        <f aca="false">IF(DRAWS!$E39=V$1,0,V38+1)</f>
        <v>37</v>
      </c>
      <c r="W39" s="1" t="n">
        <f aca="false">IF(DRAWS!$E39=W$1,0,W38+1)</f>
        <v>37</v>
      </c>
      <c r="X39" s="1" t="n">
        <f aca="false">IF(DRAWS!$E39=X$1,0,X38+1)</f>
        <v>37</v>
      </c>
      <c r="Y39" s="1" t="n">
        <f aca="false">IF(DRAWS!$E39=Y$1,0,Y38+1)</f>
        <v>37</v>
      </c>
      <c r="Z39" s="1" t="n">
        <f aca="false">IF(DRAWS!$E39=Z$1,0,Z38+1)</f>
        <v>37</v>
      </c>
      <c r="AA39" s="1" t="n">
        <f aca="false">IF(DRAWS!$E39=AA$1,0,AA38+1)</f>
        <v>31</v>
      </c>
      <c r="AB39" s="1" t="n">
        <f aca="false">IF(DRAWS!$E39=AB$1,0,AB38+1)</f>
        <v>37</v>
      </c>
      <c r="AC39" s="1" t="n">
        <f aca="false">IF(DRAWS!$E39=AC$1,0,AC38+1)</f>
        <v>37</v>
      </c>
      <c r="AD39" s="1" t="n">
        <f aca="false">IF(DRAWS!$E39=AD$1,0,AD38+1)</f>
        <v>37</v>
      </c>
      <c r="AE39" s="1" t="n">
        <f aca="false">IF(DRAWS!$E39=AE$1,0,AE38+1)</f>
        <v>37</v>
      </c>
      <c r="AF39" s="1" t="n">
        <f aca="false">IF(DRAWS!$E39=AF$1,0,AF38+1)</f>
        <v>27</v>
      </c>
      <c r="AG39" s="1" t="n">
        <f aca="false">IF(DRAWS!$E39=AG$1,0,AG38+1)</f>
        <v>37</v>
      </c>
      <c r="AH39" s="1" t="n">
        <f aca="false">IF(DRAWS!$E39=AH$1,0,AH38+1)</f>
        <v>37</v>
      </c>
      <c r="AI39" s="1" t="n">
        <f aca="false">IF(DRAWS!$E39=AI$1,0,AI38+1)</f>
        <v>37</v>
      </c>
      <c r="AJ39" s="1" t="n">
        <f aca="false">IF(DRAWS!$E39=AJ$1,0,AJ38+1)</f>
        <v>37</v>
      </c>
    </row>
    <row r="40" customFormat="false" ht="14.9" hidden="false" customHeight="false" outlineLevel="0" collapsed="false">
      <c r="A40" s="1" t="n">
        <f aca="false">IF(DRAWS!$E40=A$1,0,A39+1)</f>
        <v>38</v>
      </c>
      <c r="B40" s="1" t="n">
        <f aca="false">IF(DRAWS!$E40=B$1,0,B39+1)</f>
        <v>38</v>
      </c>
      <c r="C40" s="1" t="n">
        <f aca="false">IF(DRAWS!$E40=C$1,0,C39+1)</f>
        <v>38</v>
      </c>
      <c r="D40" s="1" t="n">
        <f aca="false">IF(DRAWS!$E40=D$1,0,D39+1)</f>
        <v>38</v>
      </c>
      <c r="E40" s="1" t="n">
        <f aca="false">IF(DRAWS!$E40=E$1,0,E39+1)</f>
        <v>38</v>
      </c>
      <c r="F40" s="1" t="n">
        <f aca="false">IF(DRAWS!$E40=F$1,0,F39+1)</f>
        <v>38</v>
      </c>
      <c r="G40" s="1" t="n">
        <f aca="false">IF(DRAWS!$E40=G$1,0,G39+1)</f>
        <v>38</v>
      </c>
      <c r="H40" s="1" t="n">
        <f aca="false">IF(DRAWS!$E40=H$1,0,H39+1)</f>
        <v>38</v>
      </c>
      <c r="I40" s="1" t="n">
        <f aca="false">IF(DRAWS!$E40=I$1,0,I39+1)</f>
        <v>38</v>
      </c>
      <c r="J40" s="1" t="n">
        <f aca="false">IF(DRAWS!$E40=J$1,0,J39+1)</f>
        <v>38</v>
      </c>
      <c r="K40" s="1" t="n">
        <f aca="false">IF(DRAWS!$E40=K$1,0,K39+1)</f>
        <v>38</v>
      </c>
      <c r="L40" s="1" t="n">
        <f aca="false">IF(DRAWS!$E40=L$1,0,L39+1)</f>
        <v>38</v>
      </c>
      <c r="M40" s="1" t="n">
        <f aca="false">IF(DRAWS!$E40=M$1,0,M39+1)</f>
        <v>38</v>
      </c>
      <c r="N40" s="1" t="n">
        <f aca="false">IF(DRAWS!$E40=N$1,0,N39+1)</f>
        <v>38</v>
      </c>
      <c r="O40" s="1" t="n">
        <f aca="false">IF(DRAWS!$E40=O$1,0,O39+1)</f>
        <v>38</v>
      </c>
      <c r="P40" s="1" t="n">
        <f aca="false">IF(DRAWS!$E40=P$1,0,P39+1)</f>
        <v>38</v>
      </c>
      <c r="Q40" s="1" t="n">
        <f aca="false">IF(DRAWS!$E40=Q$1,0,Q39+1)</f>
        <v>38</v>
      </c>
      <c r="R40" s="1" t="n">
        <f aca="false">IF(DRAWS!$E40=R$1,0,R39+1)</f>
        <v>38</v>
      </c>
      <c r="S40" s="1" t="n">
        <f aca="false">IF(DRAWS!$E40=S$1,0,S39+1)</f>
        <v>38</v>
      </c>
      <c r="T40" s="1" t="n">
        <f aca="false">IF(DRAWS!$E40=T$1,0,T39+1)</f>
        <v>38</v>
      </c>
      <c r="U40" s="1" t="n">
        <f aca="false">IF(DRAWS!$E40=U$1,0,U39+1)</f>
        <v>38</v>
      </c>
      <c r="V40" s="1" t="n">
        <f aca="false">IF(DRAWS!$E40=V$1,0,V39+1)</f>
        <v>38</v>
      </c>
      <c r="W40" s="1" t="n">
        <f aca="false">IF(DRAWS!$E40=W$1,0,W39+1)</f>
        <v>38</v>
      </c>
      <c r="X40" s="1" t="n">
        <f aca="false">IF(DRAWS!$E40=X$1,0,X39+1)</f>
        <v>38</v>
      </c>
      <c r="Y40" s="1" t="n">
        <f aca="false">IF(DRAWS!$E40=Y$1,0,Y39+1)</f>
        <v>38</v>
      </c>
      <c r="Z40" s="1" t="n">
        <f aca="false">IF(DRAWS!$E40=Z$1,0,Z39+1)</f>
        <v>38</v>
      </c>
      <c r="AA40" s="1" t="n">
        <f aca="false">IF(DRAWS!$E40=AA$1,0,AA39+1)</f>
        <v>32</v>
      </c>
      <c r="AB40" s="1" t="n">
        <f aca="false">IF(DRAWS!$E40=AB$1,0,AB39+1)</f>
        <v>38</v>
      </c>
      <c r="AC40" s="1" t="n">
        <f aca="false">IF(DRAWS!$E40=AC$1,0,AC39+1)</f>
        <v>38</v>
      </c>
      <c r="AD40" s="1" t="n">
        <f aca="false">IF(DRAWS!$E40=AD$1,0,AD39+1)</f>
        <v>38</v>
      </c>
      <c r="AE40" s="1" t="n">
        <f aca="false">IF(DRAWS!$E40=AE$1,0,AE39+1)</f>
        <v>38</v>
      </c>
      <c r="AF40" s="1" t="n">
        <f aca="false">IF(DRAWS!$E40=AF$1,0,AF39+1)</f>
        <v>28</v>
      </c>
      <c r="AG40" s="1" t="n">
        <f aca="false">IF(DRAWS!$E40=AG$1,0,AG39+1)</f>
        <v>38</v>
      </c>
      <c r="AH40" s="1" t="n">
        <f aca="false">IF(DRAWS!$E40=AH$1,0,AH39+1)</f>
        <v>38</v>
      </c>
      <c r="AI40" s="1" t="n">
        <f aca="false">IF(DRAWS!$E40=AI$1,0,AI39+1)</f>
        <v>38</v>
      </c>
      <c r="AJ40" s="1" t="n">
        <f aca="false">IF(DRAWS!$E40=AJ$1,0,AJ39+1)</f>
        <v>38</v>
      </c>
    </row>
    <row r="41" customFormat="false" ht="14.9" hidden="false" customHeight="false" outlineLevel="0" collapsed="false">
      <c r="A41" s="1" t="n">
        <f aca="false">IF(DRAWS!$E41=A$1,0,A40+1)</f>
        <v>39</v>
      </c>
      <c r="B41" s="1" t="n">
        <f aca="false">IF(DRAWS!$E41=B$1,0,B40+1)</f>
        <v>39</v>
      </c>
      <c r="C41" s="1" t="n">
        <f aca="false">IF(DRAWS!$E41=C$1,0,C40+1)</f>
        <v>39</v>
      </c>
      <c r="D41" s="1" t="n">
        <f aca="false">IF(DRAWS!$E41=D$1,0,D40+1)</f>
        <v>39</v>
      </c>
      <c r="E41" s="1" t="n">
        <f aca="false">IF(DRAWS!$E41=E$1,0,E40+1)</f>
        <v>39</v>
      </c>
      <c r="F41" s="1" t="n">
        <f aca="false">IF(DRAWS!$E41=F$1,0,F40+1)</f>
        <v>39</v>
      </c>
      <c r="G41" s="1" t="n">
        <f aca="false">IF(DRAWS!$E41=G$1,0,G40+1)</f>
        <v>39</v>
      </c>
      <c r="H41" s="1" t="n">
        <f aca="false">IF(DRAWS!$E41=H$1,0,H40+1)</f>
        <v>39</v>
      </c>
      <c r="I41" s="1" t="n">
        <f aca="false">IF(DRAWS!$E41=I$1,0,I40+1)</f>
        <v>39</v>
      </c>
      <c r="J41" s="1" t="n">
        <f aca="false">IF(DRAWS!$E41=J$1,0,J40+1)</f>
        <v>39</v>
      </c>
      <c r="K41" s="1" t="n">
        <f aca="false">IF(DRAWS!$E41=K$1,0,K40+1)</f>
        <v>39</v>
      </c>
      <c r="L41" s="1" t="n">
        <f aca="false">IF(DRAWS!$E41=L$1,0,L40+1)</f>
        <v>39</v>
      </c>
      <c r="M41" s="1" t="n">
        <f aca="false">IF(DRAWS!$E41=M$1,0,M40+1)</f>
        <v>39</v>
      </c>
      <c r="N41" s="1" t="n">
        <f aca="false">IF(DRAWS!$E41=N$1,0,N40+1)</f>
        <v>39</v>
      </c>
      <c r="O41" s="1" t="n">
        <f aca="false">IF(DRAWS!$E41=O$1,0,O40+1)</f>
        <v>39</v>
      </c>
      <c r="P41" s="1" t="n">
        <f aca="false">IF(DRAWS!$E41=P$1,0,P40+1)</f>
        <v>39</v>
      </c>
      <c r="Q41" s="1" t="n">
        <f aca="false">IF(DRAWS!$E41=Q$1,0,Q40+1)</f>
        <v>39</v>
      </c>
      <c r="R41" s="1" t="n">
        <f aca="false">IF(DRAWS!$E41=R$1,0,R40+1)</f>
        <v>39</v>
      </c>
      <c r="S41" s="1" t="n">
        <f aca="false">IF(DRAWS!$E41=S$1,0,S40+1)</f>
        <v>39</v>
      </c>
      <c r="T41" s="1" t="n">
        <f aca="false">IF(DRAWS!$E41=T$1,0,T40+1)</f>
        <v>39</v>
      </c>
      <c r="U41" s="1" t="n">
        <f aca="false">IF(DRAWS!$E41=U$1,0,U40+1)</f>
        <v>39</v>
      </c>
      <c r="V41" s="1" t="n">
        <f aca="false">IF(DRAWS!$E41=V$1,0,V40+1)</f>
        <v>39</v>
      </c>
      <c r="W41" s="1" t="n">
        <f aca="false">IF(DRAWS!$E41=W$1,0,W40+1)</f>
        <v>39</v>
      </c>
      <c r="X41" s="1" t="n">
        <f aca="false">IF(DRAWS!$E41=X$1,0,X40+1)</f>
        <v>39</v>
      </c>
      <c r="Y41" s="1" t="n">
        <f aca="false">IF(DRAWS!$E41=Y$1,0,Y40+1)</f>
        <v>39</v>
      </c>
      <c r="Z41" s="1" t="n">
        <f aca="false">IF(DRAWS!$E41=Z$1,0,Z40+1)</f>
        <v>39</v>
      </c>
      <c r="AA41" s="1" t="n">
        <f aca="false">IF(DRAWS!$E41=AA$1,0,AA40+1)</f>
        <v>33</v>
      </c>
      <c r="AB41" s="1" t="n">
        <f aca="false">IF(DRAWS!$E41=AB$1,0,AB40+1)</f>
        <v>39</v>
      </c>
      <c r="AC41" s="1" t="n">
        <f aca="false">IF(DRAWS!$E41=AC$1,0,AC40+1)</f>
        <v>39</v>
      </c>
      <c r="AD41" s="1" t="n">
        <f aca="false">IF(DRAWS!$E41=AD$1,0,AD40+1)</f>
        <v>39</v>
      </c>
      <c r="AE41" s="1" t="n">
        <f aca="false">IF(DRAWS!$E41=AE$1,0,AE40+1)</f>
        <v>39</v>
      </c>
      <c r="AF41" s="1" t="n">
        <f aca="false">IF(DRAWS!$E41=AF$1,0,AF40+1)</f>
        <v>29</v>
      </c>
      <c r="AG41" s="1" t="n">
        <f aca="false">IF(DRAWS!$E41=AG$1,0,AG40+1)</f>
        <v>39</v>
      </c>
      <c r="AH41" s="1" t="n">
        <f aca="false">IF(DRAWS!$E41=AH$1,0,AH40+1)</f>
        <v>39</v>
      </c>
      <c r="AI41" s="1" t="n">
        <f aca="false">IF(DRAWS!$E41=AI$1,0,AI40+1)</f>
        <v>39</v>
      </c>
      <c r="AJ41" s="1" t="n">
        <f aca="false">IF(DRAWS!$E41=AJ$1,0,AJ40+1)</f>
        <v>39</v>
      </c>
    </row>
    <row r="42" customFormat="false" ht="14.9" hidden="false" customHeight="false" outlineLevel="0" collapsed="false">
      <c r="A42" s="1" t="n">
        <f aca="false">IF(DRAWS!$E42=A$1,0,A41+1)</f>
        <v>40</v>
      </c>
      <c r="B42" s="1" t="n">
        <f aca="false">IF(DRAWS!$E42=B$1,0,B41+1)</f>
        <v>40</v>
      </c>
      <c r="C42" s="1" t="n">
        <f aca="false">IF(DRAWS!$E42=C$1,0,C41+1)</f>
        <v>40</v>
      </c>
      <c r="D42" s="1" t="n">
        <f aca="false">IF(DRAWS!$E42=D$1,0,D41+1)</f>
        <v>40</v>
      </c>
      <c r="E42" s="1" t="n">
        <f aca="false">IF(DRAWS!$E42=E$1,0,E41+1)</f>
        <v>40</v>
      </c>
      <c r="F42" s="1" t="n">
        <f aca="false">IF(DRAWS!$E42=F$1,0,F41+1)</f>
        <v>40</v>
      </c>
      <c r="G42" s="1" t="n">
        <f aca="false">IF(DRAWS!$E42=G$1,0,G41+1)</f>
        <v>40</v>
      </c>
      <c r="H42" s="1" t="n">
        <f aca="false">IF(DRAWS!$E42=H$1,0,H41+1)</f>
        <v>40</v>
      </c>
      <c r="I42" s="1" t="n">
        <f aca="false">IF(DRAWS!$E42=I$1,0,I41+1)</f>
        <v>40</v>
      </c>
      <c r="J42" s="1" t="n">
        <f aca="false">IF(DRAWS!$E42=J$1,0,J41+1)</f>
        <v>40</v>
      </c>
      <c r="K42" s="1" t="n">
        <f aca="false">IF(DRAWS!$E42=K$1,0,K41+1)</f>
        <v>40</v>
      </c>
      <c r="L42" s="1" t="n">
        <f aca="false">IF(DRAWS!$E42=L$1,0,L41+1)</f>
        <v>40</v>
      </c>
      <c r="M42" s="1" t="n">
        <f aca="false">IF(DRAWS!$E42=M$1,0,M41+1)</f>
        <v>40</v>
      </c>
      <c r="N42" s="1" t="n">
        <f aca="false">IF(DRAWS!$E42=N$1,0,N41+1)</f>
        <v>40</v>
      </c>
      <c r="O42" s="1" t="n">
        <f aca="false">IF(DRAWS!$E42=O$1,0,O41+1)</f>
        <v>40</v>
      </c>
      <c r="P42" s="1" t="n">
        <f aca="false">IF(DRAWS!$E42=P$1,0,P41+1)</f>
        <v>40</v>
      </c>
      <c r="Q42" s="1" t="n">
        <f aca="false">IF(DRAWS!$E42=Q$1,0,Q41+1)</f>
        <v>40</v>
      </c>
      <c r="R42" s="1" t="n">
        <f aca="false">IF(DRAWS!$E42=R$1,0,R41+1)</f>
        <v>40</v>
      </c>
      <c r="S42" s="1" t="n">
        <f aca="false">IF(DRAWS!$E42=S$1,0,S41+1)</f>
        <v>40</v>
      </c>
      <c r="T42" s="1" t="n">
        <f aca="false">IF(DRAWS!$E42=T$1,0,T41+1)</f>
        <v>40</v>
      </c>
      <c r="U42" s="1" t="n">
        <f aca="false">IF(DRAWS!$E42=U$1,0,U41+1)</f>
        <v>40</v>
      </c>
      <c r="V42" s="1" t="n">
        <f aca="false">IF(DRAWS!$E42=V$1,0,V41+1)</f>
        <v>40</v>
      </c>
      <c r="W42" s="1" t="n">
        <f aca="false">IF(DRAWS!$E42=W$1,0,W41+1)</f>
        <v>40</v>
      </c>
      <c r="X42" s="1" t="n">
        <f aca="false">IF(DRAWS!$E42=X$1,0,X41+1)</f>
        <v>40</v>
      </c>
      <c r="Y42" s="1" t="n">
        <f aca="false">IF(DRAWS!$E42=Y$1,0,Y41+1)</f>
        <v>40</v>
      </c>
      <c r="Z42" s="1" t="n">
        <f aca="false">IF(DRAWS!$E42=Z$1,0,Z41+1)</f>
        <v>40</v>
      </c>
      <c r="AA42" s="1" t="n">
        <f aca="false">IF(DRAWS!$E42=AA$1,0,AA41+1)</f>
        <v>34</v>
      </c>
      <c r="AB42" s="1" t="n">
        <f aca="false">IF(DRAWS!$E42=AB$1,0,AB41+1)</f>
        <v>40</v>
      </c>
      <c r="AC42" s="1" t="n">
        <f aca="false">IF(DRAWS!$E42=AC$1,0,AC41+1)</f>
        <v>40</v>
      </c>
      <c r="AD42" s="1" t="n">
        <f aca="false">IF(DRAWS!$E42=AD$1,0,AD41+1)</f>
        <v>40</v>
      </c>
      <c r="AE42" s="1" t="n">
        <f aca="false">IF(DRAWS!$E42=AE$1,0,AE41+1)</f>
        <v>40</v>
      </c>
      <c r="AF42" s="1" t="n">
        <f aca="false">IF(DRAWS!$E42=AF$1,0,AF41+1)</f>
        <v>30</v>
      </c>
      <c r="AG42" s="1" t="n">
        <f aca="false">IF(DRAWS!$E42=AG$1,0,AG41+1)</f>
        <v>40</v>
      </c>
      <c r="AH42" s="1" t="n">
        <f aca="false">IF(DRAWS!$E42=AH$1,0,AH41+1)</f>
        <v>40</v>
      </c>
      <c r="AI42" s="1" t="n">
        <f aca="false">IF(DRAWS!$E42=AI$1,0,AI41+1)</f>
        <v>40</v>
      </c>
      <c r="AJ42" s="1" t="n">
        <f aca="false">IF(DRAWS!$E42=AJ$1,0,AJ41+1)</f>
        <v>40</v>
      </c>
    </row>
    <row r="43" customFormat="false" ht="14.9" hidden="false" customHeight="false" outlineLevel="0" collapsed="false">
      <c r="A43" s="1" t="n">
        <f aca="false">IF(DRAWS!$E43=A$1,0,A42+1)</f>
        <v>41</v>
      </c>
      <c r="B43" s="1" t="n">
        <f aca="false">IF(DRAWS!$E43=B$1,0,B42+1)</f>
        <v>41</v>
      </c>
      <c r="C43" s="1" t="n">
        <f aca="false">IF(DRAWS!$E43=C$1,0,C42+1)</f>
        <v>41</v>
      </c>
      <c r="D43" s="1" t="n">
        <f aca="false">IF(DRAWS!$E43=D$1,0,D42+1)</f>
        <v>41</v>
      </c>
      <c r="E43" s="1" t="n">
        <f aca="false">IF(DRAWS!$E43=E$1,0,E42+1)</f>
        <v>41</v>
      </c>
      <c r="F43" s="1" t="n">
        <f aca="false">IF(DRAWS!$E43=F$1,0,F42+1)</f>
        <v>41</v>
      </c>
      <c r="G43" s="1" t="n">
        <f aca="false">IF(DRAWS!$E43=G$1,0,G42+1)</f>
        <v>41</v>
      </c>
      <c r="H43" s="1" t="n">
        <f aca="false">IF(DRAWS!$E43=H$1,0,H42+1)</f>
        <v>41</v>
      </c>
      <c r="I43" s="1" t="n">
        <f aca="false">IF(DRAWS!$E43=I$1,0,I42+1)</f>
        <v>41</v>
      </c>
      <c r="J43" s="1" t="n">
        <f aca="false">IF(DRAWS!$E43=J$1,0,J42+1)</f>
        <v>41</v>
      </c>
      <c r="K43" s="1" t="n">
        <f aca="false">IF(DRAWS!$E43=K$1,0,K42+1)</f>
        <v>41</v>
      </c>
      <c r="L43" s="1" t="n">
        <f aca="false">IF(DRAWS!$E43=L$1,0,L42+1)</f>
        <v>41</v>
      </c>
      <c r="M43" s="1" t="n">
        <f aca="false">IF(DRAWS!$E43=M$1,0,M42+1)</f>
        <v>41</v>
      </c>
      <c r="N43" s="1" t="n">
        <f aca="false">IF(DRAWS!$E43=N$1,0,N42+1)</f>
        <v>41</v>
      </c>
      <c r="O43" s="1" t="n">
        <f aca="false">IF(DRAWS!$E43=O$1,0,O42+1)</f>
        <v>41</v>
      </c>
      <c r="P43" s="1" t="n">
        <f aca="false">IF(DRAWS!$E43=P$1,0,P42+1)</f>
        <v>41</v>
      </c>
      <c r="Q43" s="1" t="n">
        <f aca="false">IF(DRAWS!$E43=Q$1,0,Q42+1)</f>
        <v>41</v>
      </c>
      <c r="R43" s="1" t="n">
        <f aca="false">IF(DRAWS!$E43=R$1,0,R42+1)</f>
        <v>41</v>
      </c>
      <c r="S43" s="1" t="n">
        <f aca="false">IF(DRAWS!$E43=S$1,0,S42+1)</f>
        <v>41</v>
      </c>
      <c r="T43" s="1" t="n">
        <f aca="false">IF(DRAWS!$E43=T$1,0,T42+1)</f>
        <v>41</v>
      </c>
      <c r="U43" s="1" t="n">
        <f aca="false">IF(DRAWS!$E43=U$1,0,U42+1)</f>
        <v>41</v>
      </c>
      <c r="V43" s="1" t="n">
        <f aca="false">IF(DRAWS!$E43=V$1,0,V42+1)</f>
        <v>41</v>
      </c>
      <c r="W43" s="1" t="n">
        <f aca="false">IF(DRAWS!$E43=W$1,0,W42+1)</f>
        <v>41</v>
      </c>
      <c r="X43" s="1" t="n">
        <f aca="false">IF(DRAWS!$E43=X$1,0,X42+1)</f>
        <v>41</v>
      </c>
      <c r="Y43" s="1" t="n">
        <f aca="false">IF(DRAWS!$E43=Y$1,0,Y42+1)</f>
        <v>41</v>
      </c>
      <c r="Z43" s="1" t="n">
        <f aca="false">IF(DRAWS!$E43=Z$1,0,Z42+1)</f>
        <v>41</v>
      </c>
      <c r="AA43" s="1" t="n">
        <f aca="false">IF(DRAWS!$E43=AA$1,0,AA42+1)</f>
        <v>35</v>
      </c>
      <c r="AB43" s="1" t="n">
        <f aca="false">IF(DRAWS!$E43=AB$1,0,AB42+1)</f>
        <v>41</v>
      </c>
      <c r="AC43" s="1" t="n">
        <f aca="false">IF(DRAWS!$E43=AC$1,0,AC42+1)</f>
        <v>41</v>
      </c>
      <c r="AD43" s="1" t="n">
        <f aca="false">IF(DRAWS!$E43=AD$1,0,AD42+1)</f>
        <v>41</v>
      </c>
      <c r="AE43" s="1" t="n">
        <f aca="false">IF(DRAWS!$E43=AE$1,0,AE42+1)</f>
        <v>41</v>
      </c>
      <c r="AF43" s="1" t="n">
        <f aca="false">IF(DRAWS!$E43=AF$1,0,AF42+1)</f>
        <v>31</v>
      </c>
      <c r="AG43" s="1" t="n">
        <f aca="false">IF(DRAWS!$E43=AG$1,0,AG42+1)</f>
        <v>41</v>
      </c>
      <c r="AH43" s="1" t="n">
        <f aca="false">IF(DRAWS!$E43=AH$1,0,AH42+1)</f>
        <v>41</v>
      </c>
      <c r="AI43" s="1" t="n">
        <f aca="false">IF(DRAWS!$E43=AI$1,0,AI42+1)</f>
        <v>41</v>
      </c>
      <c r="AJ43" s="1" t="n">
        <f aca="false">IF(DRAWS!$E43=AJ$1,0,AJ42+1)</f>
        <v>41</v>
      </c>
    </row>
    <row r="44" customFormat="false" ht="14.9" hidden="false" customHeight="false" outlineLevel="0" collapsed="false">
      <c r="A44" s="1" t="n">
        <f aca="false">IF(DRAWS!$E44=A$1,0,A43+1)</f>
        <v>42</v>
      </c>
      <c r="B44" s="1" t="n">
        <f aca="false">IF(DRAWS!$E44=B$1,0,B43+1)</f>
        <v>42</v>
      </c>
      <c r="C44" s="1" t="n">
        <f aca="false">IF(DRAWS!$E44=C$1,0,C43+1)</f>
        <v>42</v>
      </c>
      <c r="D44" s="1" t="n">
        <f aca="false">IF(DRAWS!$E44=D$1,0,D43+1)</f>
        <v>42</v>
      </c>
      <c r="E44" s="1" t="n">
        <f aca="false">IF(DRAWS!$E44=E$1,0,E43+1)</f>
        <v>42</v>
      </c>
      <c r="F44" s="1" t="n">
        <f aca="false">IF(DRAWS!$E44=F$1,0,F43+1)</f>
        <v>42</v>
      </c>
      <c r="G44" s="1" t="n">
        <f aca="false">IF(DRAWS!$E44=G$1,0,G43+1)</f>
        <v>42</v>
      </c>
      <c r="H44" s="1" t="n">
        <f aca="false">IF(DRAWS!$E44=H$1,0,H43+1)</f>
        <v>42</v>
      </c>
      <c r="I44" s="1" t="n">
        <f aca="false">IF(DRAWS!$E44=I$1,0,I43+1)</f>
        <v>42</v>
      </c>
      <c r="J44" s="1" t="n">
        <f aca="false">IF(DRAWS!$E44=J$1,0,J43+1)</f>
        <v>42</v>
      </c>
      <c r="K44" s="1" t="n">
        <f aca="false">IF(DRAWS!$E44=K$1,0,K43+1)</f>
        <v>42</v>
      </c>
      <c r="L44" s="1" t="n">
        <f aca="false">IF(DRAWS!$E44=L$1,0,L43+1)</f>
        <v>42</v>
      </c>
      <c r="M44" s="1" t="n">
        <f aca="false">IF(DRAWS!$E44=M$1,0,M43+1)</f>
        <v>42</v>
      </c>
      <c r="N44" s="1" t="n">
        <f aca="false">IF(DRAWS!$E44=N$1,0,N43+1)</f>
        <v>42</v>
      </c>
      <c r="O44" s="1" t="n">
        <f aca="false">IF(DRAWS!$E44=O$1,0,O43+1)</f>
        <v>42</v>
      </c>
      <c r="P44" s="1" t="n">
        <f aca="false">IF(DRAWS!$E44=P$1,0,P43+1)</f>
        <v>42</v>
      </c>
      <c r="Q44" s="1" t="n">
        <f aca="false">IF(DRAWS!$E44=Q$1,0,Q43+1)</f>
        <v>42</v>
      </c>
      <c r="R44" s="1" t="n">
        <f aca="false">IF(DRAWS!$E44=R$1,0,R43+1)</f>
        <v>42</v>
      </c>
      <c r="S44" s="1" t="n">
        <f aca="false">IF(DRAWS!$E44=S$1,0,S43+1)</f>
        <v>42</v>
      </c>
      <c r="T44" s="1" t="n">
        <f aca="false">IF(DRAWS!$E44=T$1,0,T43+1)</f>
        <v>42</v>
      </c>
      <c r="U44" s="1" t="n">
        <f aca="false">IF(DRAWS!$E44=U$1,0,U43+1)</f>
        <v>42</v>
      </c>
      <c r="V44" s="1" t="n">
        <f aca="false">IF(DRAWS!$E44=V$1,0,V43+1)</f>
        <v>42</v>
      </c>
      <c r="W44" s="1" t="n">
        <f aca="false">IF(DRAWS!$E44=W$1,0,W43+1)</f>
        <v>42</v>
      </c>
      <c r="X44" s="1" t="n">
        <f aca="false">IF(DRAWS!$E44=X$1,0,X43+1)</f>
        <v>42</v>
      </c>
      <c r="Y44" s="1" t="n">
        <f aca="false">IF(DRAWS!$E44=Y$1,0,Y43+1)</f>
        <v>42</v>
      </c>
      <c r="Z44" s="1" t="n">
        <f aca="false">IF(DRAWS!$E44=Z$1,0,Z43+1)</f>
        <v>42</v>
      </c>
      <c r="AA44" s="1" t="n">
        <f aca="false">IF(DRAWS!$E44=AA$1,0,AA43+1)</f>
        <v>36</v>
      </c>
      <c r="AB44" s="1" t="n">
        <f aca="false">IF(DRAWS!$E44=AB$1,0,AB43+1)</f>
        <v>42</v>
      </c>
      <c r="AC44" s="1" t="n">
        <f aca="false">IF(DRAWS!$E44=AC$1,0,AC43+1)</f>
        <v>42</v>
      </c>
      <c r="AD44" s="1" t="n">
        <f aca="false">IF(DRAWS!$E44=AD$1,0,AD43+1)</f>
        <v>42</v>
      </c>
      <c r="AE44" s="1" t="n">
        <f aca="false">IF(DRAWS!$E44=AE$1,0,AE43+1)</f>
        <v>42</v>
      </c>
      <c r="AF44" s="1" t="n">
        <f aca="false">IF(DRAWS!$E44=AF$1,0,AF43+1)</f>
        <v>32</v>
      </c>
      <c r="AG44" s="1" t="n">
        <f aca="false">IF(DRAWS!$E44=AG$1,0,AG43+1)</f>
        <v>42</v>
      </c>
      <c r="AH44" s="1" t="n">
        <f aca="false">IF(DRAWS!$E44=AH$1,0,AH43+1)</f>
        <v>42</v>
      </c>
      <c r="AI44" s="1" t="n">
        <f aca="false">IF(DRAWS!$E44=AI$1,0,AI43+1)</f>
        <v>42</v>
      </c>
      <c r="AJ44" s="1" t="n">
        <f aca="false">IF(DRAWS!$E44=AJ$1,0,AJ43+1)</f>
        <v>42</v>
      </c>
    </row>
    <row r="45" customFormat="false" ht="14.9" hidden="false" customHeight="false" outlineLevel="0" collapsed="false">
      <c r="A45" s="1" t="n">
        <f aca="false">IF(DRAWS!$E45=A$1,0,A44+1)</f>
        <v>43</v>
      </c>
      <c r="B45" s="1" t="n">
        <f aca="false">IF(DRAWS!$E45=B$1,0,B44+1)</f>
        <v>43</v>
      </c>
      <c r="C45" s="1" t="n">
        <f aca="false">IF(DRAWS!$E45=C$1,0,C44+1)</f>
        <v>43</v>
      </c>
      <c r="D45" s="1" t="n">
        <f aca="false">IF(DRAWS!$E45=D$1,0,D44+1)</f>
        <v>43</v>
      </c>
      <c r="E45" s="1" t="n">
        <f aca="false">IF(DRAWS!$E45=E$1,0,E44+1)</f>
        <v>43</v>
      </c>
      <c r="F45" s="1" t="n">
        <f aca="false">IF(DRAWS!$E45=F$1,0,F44+1)</f>
        <v>43</v>
      </c>
      <c r="G45" s="1" t="n">
        <f aca="false">IF(DRAWS!$E45=G$1,0,G44+1)</f>
        <v>43</v>
      </c>
      <c r="H45" s="1" t="n">
        <f aca="false">IF(DRAWS!$E45=H$1,0,H44+1)</f>
        <v>43</v>
      </c>
      <c r="I45" s="1" t="n">
        <f aca="false">IF(DRAWS!$E45=I$1,0,I44+1)</f>
        <v>43</v>
      </c>
      <c r="J45" s="1" t="n">
        <f aca="false">IF(DRAWS!$E45=J$1,0,J44+1)</f>
        <v>43</v>
      </c>
      <c r="K45" s="1" t="n">
        <f aca="false">IF(DRAWS!$E45=K$1,0,K44+1)</f>
        <v>43</v>
      </c>
      <c r="L45" s="1" t="n">
        <f aca="false">IF(DRAWS!$E45=L$1,0,L44+1)</f>
        <v>43</v>
      </c>
      <c r="M45" s="1" t="n">
        <f aca="false">IF(DRAWS!$E45=M$1,0,M44+1)</f>
        <v>43</v>
      </c>
      <c r="N45" s="1" t="n">
        <f aca="false">IF(DRAWS!$E45=N$1,0,N44+1)</f>
        <v>43</v>
      </c>
      <c r="O45" s="1" t="n">
        <f aca="false">IF(DRAWS!$E45=O$1,0,O44+1)</f>
        <v>43</v>
      </c>
      <c r="P45" s="1" t="n">
        <f aca="false">IF(DRAWS!$E45=P$1,0,P44+1)</f>
        <v>43</v>
      </c>
      <c r="Q45" s="1" t="n">
        <f aca="false">IF(DRAWS!$E45=Q$1,0,Q44+1)</f>
        <v>43</v>
      </c>
      <c r="R45" s="1" t="n">
        <f aca="false">IF(DRAWS!$E45=R$1,0,R44+1)</f>
        <v>43</v>
      </c>
      <c r="S45" s="1" t="n">
        <f aca="false">IF(DRAWS!$E45=S$1,0,S44+1)</f>
        <v>43</v>
      </c>
      <c r="T45" s="1" t="n">
        <f aca="false">IF(DRAWS!$E45=T$1,0,T44+1)</f>
        <v>43</v>
      </c>
      <c r="U45" s="1" t="n">
        <f aca="false">IF(DRAWS!$E45=U$1,0,U44+1)</f>
        <v>43</v>
      </c>
      <c r="V45" s="1" t="n">
        <f aca="false">IF(DRAWS!$E45=V$1,0,V44+1)</f>
        <v>43</v>
      </c>
      <c r="W45" s="1" t="n">
        <f aca="false">IF(DRAWS!$E45=W$1,0,W44+1)</f>
        <v>43</v>
      </c>
      <c r="X45" s="1" t="n">
        <f aca="false">IF(DRAWS!$E45=X$1,0,X44+1)</f>
        <v>43</v>
      </c>
      <c r="Y45" s="1" t="n">
        <f aca="false">IF(DRAWS!$E45=Y$1,0,Y44+1)</f>
        <v>43</v>
      </c>
      <c r="Z45" s="1" t="n">
        <f aca="false">IF(DRAWS!$E45=Z$1,0,Z44+1)</f>
        <v>43</v>
      </c>
      <c r="AA45" s="1" t="n">
        <f aca="false">IF(DRAWS!$E45=AA$1,0,AA44+1)</f>
        <v>37</v>
      </c>
      <c r="AB45" s="1" t="n">
        <f aca="false">IF(DRAWS!$E45=AB$1,0,AB44+1)</f>
        <v>43</v>
      </c>
      <c r="AC45" s="1" t="n">
        <f aca="false">IF(DRAWS!$E45=AC$1,0,AC44+1)</f>
        <v>43</v>
      </c>
      <c r="AD45" s="1" t="n">
        <f aca="false">IF(DRAWS!$E45=AD$1,0,AD44+1)</f>
        <v>43</v>
      </c>
      <c r="AE45" s="1" t="n">
        <f aca="false">IF(DRAWS!$E45=AE$1,0,AE44+1)</f>
        <v>43</v>
      </c>
      <c r="AF45" s="1" t="n">
        <f aca="false">IF(DRAWS!$E45=AF$1,0,AF44+1)</f>
        <v>33</v>
      </c>
      <c r="AG45" s="1" t="n">
        <f aca="false">IF(DRAWS!$E45=AG$1,0,AG44+1)</f>
        <v>43</v>
      </c>
      <c r="AH45" s="1" t="n">
        <f aca="false">IF(DRAWS!$E45=AH$1,0,AH44+1)</f>
        <v>43</v>
      </c>
      <c r="AI45" s="1" t="n">
        <f aca="false">IF(DRAWS!$E45=AI$1,0,AI44+1)</f>
        <v>43</v>
      </c>
      <c r="AJ45" s="1" t="n">
        <f aca="false">IF(DRAWS!$E45=AJ$1,0,AJ44+1)</f>
        <v>43</v>
      </c>
    </row>
    <row r="46" customFormat="false" ht="14.9" hidden="false" customHeight="false" outlineLevel="0" collapsed="false">
      <c r="A46" s="1" t="n">
        <f aca="false">IF(DRAWS!$E46=A$1,0,A45+1)</f>
        <v>44</v>
      </c>
      <c r="B46" s="1" t="n">
        <f aca="false">IF(DRAWS!$E46=B$1,0,B45+1)</f>
        <v>44</v>
      </c>
      <c r="C46" s="1" t="n">
        <f aca="false">IF(DRAWS!$E46=C$1,0,C45+1)</f>
        <v>44</v>
      </c>
      <c r="D46" s="1" t="n">
        <f aca="false">IF(DRAWS!$E46=D$1,0,D45+1)</f>
        <v>44</v>
      </c>
      <c r="E46" s="1" t="n">
        <f aca="false">IF(DRAWS!$E46=E$1,0,E45+1)</f>
        <v>44</v>
      </c>
      <c r="F46" s="1" t="n">
        <f aca="false">IF(DRAWS!$E46=F$1,0,F45+1)</f>
        <v>44</v>
      </c>
      <c r="G46" s="1" t="n">
        <f aca="false">IF(DRAWS!$E46=G$1,0,G45+1)</f>
        <v>44</v>
      </c>
      <c r="H46" s="1" t="n">
        <f aca="false">IF(DRAWS!$E46=H$1,0,H45+1)</f>
        <v>44</v>
      </c>
      <c r="I46" s="1" t="n">
        <f aca="false">IF(DRAWS!$E46=I$1,0,I45+1)</f>
        <v>44</v>
      </c>
      <c r="J46" s="1" t="n">
        <f aca="false">IF(DRAWS!$E46=J$1,0,J45+1)</f>
        <v>44</v>
      </c>
      <c r="K46" s="1" t="n">
        <f aca="false">IF(DRAWS!$E46=K$1,0,K45+1)</f>
        <v>44</v>
      </c>
      <c r="L46" s="1" t="n">
        <f aca="false">IF(DRAWS!$E46=L$1,0,L45+1)</f>
        <v>44</v>
      </c>
      <c r="M46" s="1" t="n">
        <f aca="false">IF(DRAWS!$E46=M$1,0,M45+1)</f>
        <v>44</v>
      </c>
      <c r="N46" s="1" t="n">
        <f aca="false">IF(DRAWS!$E46=N$1,0,N45+1)</f>
        <v>44</v>
      </c>
      <c r="O46" s="1" t="n">
        <f aca="false">IF(DRAWS!$E46=O$1,0,O45+1)</f>
        <v>44</v>
      </c>
      <c r="P46" s="1" t="n">
        <f aca="false">IF(DRAWS!$E46=P$1,0,P45+1)</f>
        <v>44</v>
      </c>
      <c r="Q46" s="1" t="n">
        <f aca="false">IF(DRAWS!$E46=Q$1,0,Q45+1)</f>
        <v>44</v>
      </c>
      <c r="R46" s="1" t="n">
        <f aca="false">IF(DRAWS!$E46=R$1,0,R45+1)</f>
        <v>44</v>
      </c>
      <c r="S46" s="1" t="n">
        <f aca="false">IF(DRAWS!$E46=S$1,0,S45+1)</f>
        <v>44</v>
      </c>
      <c r="T46" s="1" t="n">
        <f aca="false">IF(DRAWS!$E46=T$1,0,T45+1)</f>
        <v>44</v>
      </c>
      <c r="U46" s="1" t="n">
        <f aca="false">IF(DRAWS!$E46=U$1,0,U45+1)</f>
        <v>44</v>
      </c>
      <c r="V46" s="1" t="n">
        <f aca="false">IF(DRAWS!$E46=V$1,0,V45+1)</f>
        <v>44</v>
      </c>
      <c r="W46" s="1" t="n">
        <f aca="false">IF(DRAWS!$E46=W$1,0,W45+1)</f>
        <v>44</v>
      </c>
      <c r="X46" s="1" t="n">
        <f aca="false">IF(DRAWS!$E46=X$1,0,X45+1)</f>
        <v>44</v>
      </c>
      <c r="Y46" s="1" t="n">
        <f aca="false">IF(DRAWS!$E46=Y$1,0,Y45+1)</f>
        <v>44</v>
      </c>
      <c r="Z46" s="1" t="n">
        <f aca="false">IF(DRAWS!$E46=Z$1,0,Z45+1)</f>
        <v>44</v>
      </c>
      <c r="AA46" s="1" t="n">
        <f aca="false">IF(DRAWS!$E46=AA$1,0,AA45+1)</f>
        <v>38</v>
      </c>
      <c r="AB46" s="1" t="n">
        <f aca="false">IF(DRAWS!$E46=AB$1,0,AB45+1)</f>
        <v>44</v>
      </c>
      <c r="AC46" s="1" t="n">
        <f aca="false">IF(DRAWS!$E46=AC$1,0,AC45+1)</f>
        <v>44</v>
      </c>
      <c r="AD46" s="1" t="n">
        <f aca="false">IF(DRAWS!$E46=AD$1,0,AD45+1)</f>
        <v>44</v>
      </c>
      <c r="AE46" s="1" t="n">
        <f aca="false">IF(DRAWS!$E46=AE$1,0,AE45+1)</f>
        <v>44</v>
      </c>
      <c r="AF46" s="1" t="n">
        <f aca="false">IF(DRAWS!$E46=AF$1,0,AF45+1)</f>
        <v>34</v>
      </c>
      <c r="AG46" s="1" t="n">
        <f aca="false">IF(DRAWS!$E46=AG$1,0,AG45+1)</f>
        <v>44</v>
      </c>
      <c r="AH46" s="1" t="n">
        <f aca="false">IF(DRAWS!$E46=AH$1,0,AH45+1)</f>
        <v>44</v>
      </c>
      <c r="AI46" s="1" t="n">
        <f aca="false">IF(DRAWS!$E46=AI$1,0,AI45+1)</f>
        <v>44</v>
      </c>
      <c r="AJ46" s="1" t="n">
        <f aca="false">IF(DRAWS!$E46=AJ$1,0,AJ45+1)</f>
        <v>44</v>
      </c>
    </row>
    <row r="47" customFormat="false" ht="14.9" hidden="false" customHeight="false" outlineLevel="0" collapsed="false">
      <c r="A47" s="1" t="n">
        <f aca="false">IF(DRAWS!$E47=A$1,0,A46+1)</f>
        <v>45</v>
      </c>
      <c r="B47" s="1" t="n">
        <f aca="false">IF(DRAWS!$E47=B$1,0,B46+1)</f>
        <v>45</v>
      </c>
      <c r="C47" s="1" t="n">
        <f aca="false">IF(DRAWS!$E47=C$1,0,C46+1)</f>
        <v>45</v>
      </c>
      <c r="D47" s="1" t="n">
        <f aca="false">IF(DRAWS!$E47=D$1,0,D46+1)</f>
        <v>45</v>
      </c>
      <c r="E47" s="1" t="n">
        <f aca="false">IF(DRAWS!$E47=E$1,0,E46+1)</f>
        <v>45</v>
      </c>
      <c r="F47" s="1" t="n">
        <f aca="false">IF(DRAWS!$E47=F$1,0,F46+1)</f>
        <v>45</v>
      </c>
      <c r="G47" s="1" t="n">
        <f aca="false">IF(DRAWS!$E47=G$1,0,G46+1)</f>
        <v>45</v>
      </c>
      <c r="H47" s="1" t="n">
        <f aca="false">IF(DRAWS!$E47=H$1,0,H46+1)</f>
        <v>45</v>
      </c>
      <c r="I47" s="1" t="n">
        <f aca="false">IF(DRAWS!$E47=I$1,0,I46+1)</f>
        <v>45</v>
      </c>
      <c r="J47" s="1" t="n">
        <f aca="false">IF(DRAWS!$E47=J$1,0,J46+1)</f>
        <v>45</v>
      </c>
      <c r="K47" s="1" t="n">
        <f aca="false">IF(DRAWS!$E47=K$1,0,K46+1)</f>
        <v>45</v>
      </c>
      <c r="L47" s="1" t="n">
        <f aca="false">IF(DRAWS!$E47=L$1,0,L46+1)</f>
        <v>45</v>
      </c>
      <c r="M47" s="1" t="n">
        <f aca="false">IF(DRAWS!$E47=M$1,0,M46+1)</f>
        <v>45</v>
      </c>
      <c r="N47" s="1" t="n">
        <f aca="false">IF(DRAWS!$E47=N$1,0,N46+1)</f>
        <v>45</v>
      </c>
      <c r="O47" s="1" t="n">
        <f aca="false">IF(DRAWS!$E47=O$1,0,O46+1)</f>
        <v>45</v>
      </c>
      <c r="P47" s="1" t="n">
        <f aca="false">IF(DRAWS!$E47=P$1,0,P46+1)</f>
        <v>45</v>
      </c>
      <c r="Q47" s="1" t="n">
        <f aca="false">IF(DRAWS!$E47=Q$1,0,Q46+1)</f>
        <v>45</v>
      </c>
      <c r="R47" s="1" t="n">
        <f aca="false">IF(DRAWS!$E47=R$1,0,R46+1)</f>
        <v>45</v>
      </c>
      <c r="S47" s="1" t="n">
        <f aca="false">IF(DRAWS!$E47=S$1,0,S46+1)</f>
        <v>45</v>
      </c>
      <c r="T47" s="1" t="n">
        <f aca="false">IF(DRAWS!$E47=T$1,0,T46+1)</f>
        <v>45</v>
      </c>
      <c r="U47" s="1" t="n">
        <f aca="false">IF(DRAWS!$E47=U$1,0,U46+1)</f>
        <v>45</v>
      </c>
      <c r="V47" s="1" t="n">
        <f aca="false">IF(DRAWS!$E47=V$1,0,V46+1)</f>
        <v>45</v>
      </c>
      <c r="W47" s="1" t="n">
        <f aca="false">IF(DRAWS!$E47=W$1,0,W46+1)</f>
        <v>45</v>
      </c>
      <c r="X47" s="1" t="n">
        <f aca="false">IF(DRAWS!$E47=X$1,0,X46+1)</f>
        <v>45</v>
      </c>
      <c r="Y47" s="1" t="n">
        <f aca="false">IF(DRAWS!$E47=Y$1,0,Y46+1)</f>
        <v>45</v>
      </c>
      <c r="Z47" s="1" t="n">
        <f aca="false">IF(DRAWS!$E47=Z$1,0,Z46+1)</f>
        <v>45</v>
      </c>
      <c r="AA47" s="1" t="n">
        <f aca="false">IF(DRAWS!$E47=AA$1,0,AA46+1)</f>
        <v>39</v>
      </c>
      <c r="AB47" s="1" t="n">
        <f aca="false">IF(DRAWS!$E47=AB$1,0,AB46+1)</f>
        <v>45</v>
      </c>
      <c r="AC47" s="1" t="n">
        <f aca="false">IF(DRAWS!$E47=AC$1,0,AC46+1)</f>
        <v>45</v>
      </c>
      <c r="AD47" s="1" t="n">
        <f aca="false">IF(DRAWS!$E47=AD$1,0,AD46+1)</f>
        <v>45</v>
      </c>
      <c r="AE47" s="1" t="n">
        <f aca="false">IF(DRAWS!$E47=AE$1,0,AE46+1)</f>
        <v>45</v>
      </c>
      <c r="AF47" s="1" t="n">
        <f aca="false">IF(DRAWS!$E47=AF$1,0,AF46+1)</f>
        <v>35</v>
      </c>
      <c r="AG47" s="1" t="n">
        <f aca="false">IF(DRAWS!$E47=AG$1,0,AG46+1)</f>
        <v>45</v>
      </c>
      <c r="AH47" s="1" t="n">
        <f aca="false">IF(DRAWS!$E47=AH$1,0,AH46+1)</f>
        <v>45</v>
      </c>
      <c r="AI47" s="1" t="n">
        <f aca="false">IF(DRAWS!$E47=AI$1,0,AI46+1)</f>
        <v>45</v>
      </c>
      <c r="AJ47" s="1" t="n">
        <f aca="false">IF(DRAWS!$E47=AJ$1,0,AJ46+1)</f>
        <v>45</v>
      </c>
    </row>
    <row r="48" customFormat="false" ht="14.9" hidden="false" customHeight="false" outlineLevel="0" collapsed="false">
      <c r="A48" s="1" t="n">
        <f aca="false">IF(DRAWS!$E48=A$1,0,A47+1)</f>
        <v>46</v>
      </c>
      <c r="B48" s="1" t="n">
        <f aca="false">IF(DRAWS!$E48=B$1,0,B47+1)</f>
        <v>46</v>
      </c>
      <c r="C48" s="1" t="n">
        <f aca="false">IF(DRAWS!$E48=C$1,0,C47+1)</f>
        <v>46</v>
      </c>
      <c r="D48" s="1" t="n">
        <f aca="false">IF(DRAWS!$E48=D$1,0,D47+1)</f>
        <v>46</v>
      </c>
      <c r="E48" s="1" t="n">
        <f aca="false">IF(DRAWS!$E48=E$1,0,E47+1)</f>
        <v>46</v>
      </c>
      <c r="F48" s="1" t="n">
        <f aca="false">IF(DRAWS!$E48=F$1,0,F47+1)</f>
        <v>46</v>
      </c>
      <c r="G48" s="1" t="n">
        <f aca="false">IF(DRAWS!$E48=G$1,0,G47+1)</f>
        <v>46</v>
      </c>
      <c r="H48" s="1" t="n">
        <f aca="false">IF(DRAWS!$E48=H$1,0,H47+1)</f>
        <v>46</v>
      </c>
      <c r="I48" s="1" t="n">
        <f aca="false">IF(DRAWS!$E48=I$1,0,I47+1)</f>
        <v>46</v>
      </c>
      <c r="J48" s="1" t="n">
        <f aca="false">IF(DRAWS!$E48=J$1,0,J47+1)</f>
        <v>46</v>
      </c>
      <c r="K48" s="1" t="n">
        <f aca="false">IF(DRAWS!$E48=K$1,0,K47+1)</f>
        <v>46</v>
      </c>
      <c r="L48" s="1" t="n">
        <f aca="false">IF(DRAWS!$E48=L$1,0,L47+1)</f>
        <v>46</v>
      </c>
      <c r="M48" s="1" t="n">
        <f aca="false">IF(DRAWS!$E48=M$1,0,M47+1)</f>
        <v>46</v>
      </c>
      <c r="N48" s="1" t="n">
        <f aca="false">IF(DRAWS!$E48=N$1,0,N47+1)</f>
        <v>46</v>
      </c>
      <c r="O48" s="1" t="n">
        <f aca="false">IF(DRAWS!$E48=O$1,0,O47+1)</f>
        <v>46</v>
      </c>
      <c r="P48" s="1" t="n">
        <f aca="false">IF(DRAWS!$E48=P$1,0,P47+1)</f>
        <v>46</v>
      </c>
      <c r="Q48" s="1" t="n">
        <f aca="false">IF(DRAWS!$E48=Q$1,0,Q47+1)</f>
        <v>46</v>
      </c>
      <c r="R48" s="1" t="n">
        <f aca="false">IF(DRAWS!$E48=R$1,0,R47+1)</f>
        <v>46</v>
      </c>
      <c r="S48" s="1" t="n">
        <f aca="false">IF(DRAWS!$E48=S$1,0,S47+1)</f>
        <v>46</v>
      </c>
      <c r="T48" s="1" t="n">
        <f aca="false">IF(DRAWS!$E48=T$1,0,T47+1)</f>
        <v>46</v>
      </c>
      <c r="U48" s="1" t="n">
        <f aca="false">IF(DRAWS!$E48=U$1,0,U47+1)</f>
        <v>46</v>
      </c>
      <c r="V48" s="1" t="n">
        <f aca="false">IF(DRAWS!$E48=V$1,0,V47+1)</f>
        <v>46</v>
      </c>
      <c r="W48" s="1" t="n">
        <f aca="false">IF(DRAWS!$E48=W$1,0,W47+1)</f>
        <v>46</v>
      </c>
      <c r="X48" s="1" t="n">
        <f aca="false">IF(DRAWS!$E48=X$1,0,X47+1)</f>
        <v>46</v>
      </c>
      <c r="Y48" s="1" t="n">
        <f aca="false">IF(DRAWS!$E48=Y$1,0,Y47+1)</f>
        <v>46</v>
      </c>
      <c r="Z48" s="1" t="n">
        <f aca="false">IF(DRAWS!$E48=Z$1,0,Z47+1)</f>
        <v>46</v>
      </c>
      <c r="AA48" s="1" t="n">
        <f aca="false">IF(DRAWS!$E48=AA$1,0,AA47+1)</f>
        <v>40</v>
      </c>
      <c r="AB48" s="1" t="n">
        <f aca="false">IF(DRAWS!$E48=AB$1,0,AB47+1)</f>
        <v>46</v>
      </c>
      <c r="AC48" s="1" t="n">
        <f aca="false">IF(DRAWS!$E48=AC$1,0,AC47+1)</f>
        <v>46</v>
      </c>
      <c r="AD48" s="1" t="n">
        <f aca="false">IF(DRAWS!$E48=AD$1,0,AD47+1)</f>
        <v>46</v>
      </c>
      <c r="AE48" s="1" t="n">
        <f aca="false">IF(DRAWS!$E48=AE$1,0,AE47+1)</f>
        <v>46</v>
      </c>
      <c r="AF48" s="1" t="n">
        <f aca="false">IF(DRAWS!$E48=AF$1,0,AF47+1)</f>
        <v>36</v>
      </c>
      <c r="AG48" s="1" t="n">
        <f aca="false">IF(DRAWS!$E48=AG$1,0,AG47+1)</f>
        <v>46</v>
      </c>
      <c r="AH48" s="1" t="n">
        <f aca="false">IF(DRAWS!$E48=AH$1,0,AH47+1)</f>
        <v>46</v>
      </c>
      <c r="AI48" s="1" t="n">
        <f aca="false">IF(DRAWS!$E48=AI$1,0,AI47+1)</f>
        <v>46</v>
      </c>
      <c r="AJ48" s="1" t="n">
        <f aca="false">IF(DRAWS!$E48=AJ$1,0,AJ47+1)</f>
        <v>46</v>
      </c>
    </row>
    <row r="49" customFormat="false" ht="14.9" hidden="false" customHeight="false" outlineLevel="0" collapsed="false">
      <c r="A49" s="1" t="n">
        <f aca="false">IF(DRAWS!$E49=A$1,0,A48+1)</f>
        <v>47</v>
      </c>
      <c r="B49" s="1" t="n">
        <f aca="false">IF(DRAWS!$E49=B$1,0,B48+1)</f>
        <v>47</v>
      </c>
      <c r="C49" s="1" t="n">
        <f aca="false">IF(DRAWS!$E49=C$1,0,C48+1)</f>
        <v>47</v>
      </c>
      <c r="D49" s="1" t="n">
        <f aca="false">IF(DRAWS!$E49=D$1,0,D48+1)</f>
        <v>47</v>
      </c>
      <c r="E49" s="1" t="n">
        <f aca="false">IF(DRAWS!$E49=E$1,0,E48+1)</f>
        <v>47</v>
      </c>
      <c r="F49" s="1" t="n">
        <f aca="false">IF(DRAWS!$E49=F$1,0,F48+1)</f>
        <v>47</v>
      </c>
      <c r="G49" s="1" t="n">
        <f aca="false">IF(DRAWS!$E49=G$1,0,G48+1)</f>
        <v>47</v>
      </c>
      <c r="H49" s="1" t="n">
        <f aca="false">IF(DRAWS!$E49=H$1,0,H48+1)</f>
        <v>47</v>
      </c>
      <c r="I49" s="1" t="n">
        <f aca="false">IF(DRAWS!$E49=I$1,0,I48+1)</f>
        <v>47</v>
      </c>
      <c r="J49" s="1" t="n">
        <f aca="false">IF(DRAWS!$E49=J$1,0,J48+1)</f>
        <v>47</v>
      </c>
      <c r="K49" s="1" t="n">
        <f aca="false">IF(DRAWS!$E49=K$1,0,K48+1)</f>
        <v>47</v>
      </c>
      <c r="L49" s="1" t="n">
        <f aca="false">IF(DRAWS!$E49=L$1,0,L48+1)</f>
        <v>47</v>
      </c>
      <c r="M49" s="1" t="n">
        <f aca="false">IF(DRAWS!$E49=M$1,0,M48+1)</f>
        <v>47</v>
      </c>
      <c r="N49" s="1" t="n">
        <f aca="false">IF(DRAWS!$E49=N$1,0,N48+1)</f>
        <v>47</v>
      </c>
      <c r="O49" s="1" t="n">
        <f aca="false">IF(DRAWS!$E49=O$1,0,O48+1)</f>
        <v>47</v>
      </c>
      <c r="P49" s="1" t="n">
        <f aca="false">IF(DRAWS!$E49=P$1,0,P48+1)</f>
        <v>47</v>
      </c>
      <c r="Q49" s="1" t="n">
        <f aca="false">IF(DRAWS!$E49=Q$1,0,Q48+1)</f>
        <v>47</v>
      </c>
      <c r="R49" s="1" t="n">
        <f aca="false">IF(DRAWS!$E49=R$1,0,R48+1)</f>
        <v>47</v>
      </c>
      <c r="S49" s="1" t="n">
        <f aca="false">IF(DRAWS!$E49=S$1,0,S48+1)</f>
        <v>47</v>
      </c>
      <c r="T49" s="1" t="n">
        <f aca="false">IF(DRAWS!$E49=T$1,0,T48+1)</f>
        <v>47</v>
      </c>
      <c r="U49" s="1" t="n">
        <f aca="false">IF(DRAWS!$E49=U$1,0,U48+1)</f>
        <v>47</v>
      </c>
      <c r="V49" s="1" t="n">
        <f aca="false">IF(DRAWS!$E49=V$1,0,V48+1)</f>
        <v>47</v>
      </c>
      <c r="W49" s="1" t="n">
        <f aca="false">IF(DRAWS!$E49=W$1,0,W48+1)</f>
        <v>47</v>
      </c>
      <c r="X49" s="1" t="n">
        <f aca="false">IF(DRAWS!$E49=X$1,0,X48+1)</f>
        <v>47</v>
      </c>
      <c r="Y49" s="1" t="n">
        <f aca="false">IF(DRAWS!$E49=Y$1,0,Y48+1)</f>
        <v>47</v>
      </c>
      <c r="Z49" s="1" t="n">
        <f aca="false">IF(DRAWS!$E49=Z$1,0,Z48+1)</f>
        <v>47</v>
      </c>
      <c r="AA49" s="1" t="n">
        <f aca="false">IF(DRAWS!$E49=AA$1,0,AA48+1)</f>
        <v>41</v>
      </c>
      <c r="AB49" s="1" t="n">
        <f aca="false">IF(DRAWS!$E49=AB$1,0,AB48+1)</f>
        <v>47</v>
      </c>
      <c r="AC49" s="1" t="n">
        <f aca="false">IF(DRAWS!$E49=AC$1,0,AC48+1)</f>
        <v>47</v>
      </c>
      <c r="AD49" s="1" t="n">
        <f aca="false">IF(DRAWS!$E49=AD$1,0,AD48+1)</f>
        <v>47</v>
      </c>
      <c r="AE49" s="1" t="n">
        <f aca="false">IF(DRAWS!$E49=AE$1,0,AE48+1)</f>
        <v>47</v>
      </c>
      <c r="AF49" s="1" t="n">
        <f aca="false">IF(DRAWS!$E49=AF$1,0,AF48+1)</f>
        <v>37</v>
      </c>
      <c r="AG49" s="1" t="n">
        <f aca="false">IF(DRAWS!$E49=AG$1,0,AG48+1)</f>
        <v>47</v>
      </c>
      <c r="AH49" s="1" t="n">
        <f aca="false">IF(DRAWS!$E49=AH$1,0,AH48+1)</f>
        <v>47</v>
      </c>
      <c r="AI49" s="1" t="n">
        <f aca="false">IF(DRAWS!$E49=AI$1,0,AI48+1)</f>
        <v>47</v>
      </c>
      <c r="AJ49" s="1" t="n">
        <f aca="false">IF(DRAWS!$E49=AJ$1,0,AJ48+1)</f>
        <v>47</v>
      </c>
    </row>
  </sheetData>
  <conditionalFormatting sqref="A3:AJ49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49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AK1" activeCellId="0" sqref="AK1"/>
    </sheetView>
  </sheetViews>
  <sheetFormatPr defaultRowHeight="13.3"/>
  <cols>
    <col collapsed="false" hidden="false" max="36" min="1" style="1" width="3.06122448979592"/>
    <col collapsed="false" hidden="false" max="1025" min="37" style="3" width="11.5204081632653"/>
  </cols>
  <sheetData>
    <row r="1" customFormat="false" ht="13.3" hidden="false" customHeight="false" outlineLevel="0" collapsed="false">
      <c r="A1" s="7" t="n">
        <v>1</v>
      </c>
      <c r="B1" s="7" t="n">
        <v>2</v>
      </c>
      <c r="C1" s="7" t="n">
        <v>3</v>
      </c>
      <c r="D1" s="7" t="n">
        <v>4</v>
      </c>
      <c r="E1" s="7" t="n">
        <v>5</v>
      </c>
      <c r="F1" s="7" t="n">
        <v>6</v>
      </c>
      <c r="G1" s="7" t="n">
        <v>7</v>
      </c>
      <c r="H1" s="7" t="n">
        <v>8</v>
      </c>
      <c r="I1" s="7" t="n">
        <v>9</v>
      </c>
      <c r="J1" s="7" t="n">
        <v>10</v>
      </c>
      <c r="K1" s="7" t="n">
        <v>11</v>
      </c>
      <c r="L1" s="7" t="n">
        <v>12</v>
      </c>
      <c r="M1" s="7" t="n">
        <v>13</v>
      </c>
      <c r="N1" s="7" t="n">
        <v>14</v>
      </c>
      <c r="O1" s="7" t="n">
        <v>15</v>
      </c>
      <c r="P1" s="7" t="n">
        <v>16</v>
      </c>
      <c r="Q1" s="7" t="n">
        <v>17</v>
      </c>
      <c r="R1" s="7" t="n">
        <v>18</v>
      </c>
      <c r="S1" s="7" t="n">
        <v>19</v>
      </c>
      <c r="T1" s="7" t="n">
        <v>20</v>
      </c>
      <c r="U1" s="7" t="n">
        <v>21</v>
      </c>
      <c r="V1" s="7" t="n">
        <v>22</v>
      </c>
      <c r="W1" s="7" t="n">
        <v>23</v>
      </c>
      <c r="X1" s="7" t="n">
        <v>24</v>
      </c>
      <c r="Y1" s="7" t="n">
        <v>25</v>
      </c>
      <c r="Z1" s="7" t="n">
        <v>26</v>
      </c>
      <c r="AA1" s="7" t="n">
        <v>27</v>
      </c>
      <c r="AB1" s="7" t="n">
        <v>28</v>
      </c>
      <c r="AC1" s="7" t="n">
        <v>29</v>
      </c>
      <c r="AD1" s="7" t="n">
        <v>30</v>
      </c>
      <c r="AE1" s="7" t="n">
        <v>31</v>
      </c>
      <c r="AF1" s="7" t="n">
        <v>32</v>
      </c>
      <c r="AG1" s="7" t="n">
        <v>33</v>
      </c>
      <c r="AH1" s="7" t="n">
        <v>34</v>
      </c>
      <c r="AI1" s="7" t="n">
        <v>35</v>
      </c>
      <c r="AJ1" s="7" t="n">
        <v>36</v>
      </c>
    </row>
    <row r="2" customFormat="false" ht="13.3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</row>
    <row r="3" customFormat="false" ht="14.9" hidden="false" customHeight="false" outlineLevel="0" collapsed="false">
      <c r="A3" s="1" t="n">
        <f aca="false">IF(DRAWS!$F3=A$1,0,A2+1)</f>
        <v>1</v>
      </c>
      <c r="B3" s="1" t="n">
        <f aca="false">IF(DRAWS!$F3=B$1,0,B2+1)</f>
        <v>1</v>
      </c>
      <c r="C3" s="1" t="n">
        <f aca="false">IF(DRAWS!$F3=C$1,0,C2+1)</f>
        <v>1</v>
      </c>
      <c r="D3" s="1" t="n">
        <f aca="false">IF(DRAWS!$F3=D$1,0,D2+1)</f>
        <v>1</v>
      </c>
      <c r="E3" s="1" t="n">
        <f aca="false">IF(DRAWS!$F3=E$1,0,E2+1)</f>
        <v>1</v>
      </c>
      <c r="F3" s="1" t="n">
        <f aca="false">IF(DRAWS!$F3=F$1,0,F2+1)</f>
        <v>1</v>
      </c>
      <c r="G3" s="1" t="n">
        <f aca="false">IF(DRAWS!$F3=G$1,0,G2+1)</f>
        <v>1</v>
      </c>
      <c r="H3" s="1" t="n">
        <f aca="false">IF(DRAWS!$F3=H$1,0,H2+1)</f>
        <v>1</v>
      </c>
      <c r="I3" s="1" t="n">
        <f aca="false">IF(DRAWS!$F3=I$1,0,I2+1)</f>
        <v>1</v>
      </c>
      <c r="J3" s="1" t="n">
        <f aca="false">IF(DRAWS!$F3=J$1,0,J2+1)</f>
        <v>1</v>
      </c>
      <c r="K3" s="1" t="n">
        <f aca="false">IF(DRAWS!$F3=K$1,0,K2+1)</f>
        <v>1</v>
      </c>
      <c r="L3" s="1" t="n">
        <f aca="false">IF(DRAWS!$F3=L$1,0,L2+1)</f>
        <v>1</v>
      </c>
      <c r="M3" s="1" t="n">
        <f aca="false">IF(DRAWS!$F3=M$1,0,M2+1)</f>
        <v>1</v>
      </c>
      <c r="N3" s="1" t="n">
        <f aca="false">IF(DRAWS!$F3=N$1,0,N2+1)</f>
        <v>1</v>
      </c>
      <c r="O3" s="1" t="n">
        <f aca="false">IF(DRAWS!$F3=O$1,0,O2+1)</f>
        <v>1</v>
      </c>
      <c r="P3" s="1" t="n">
        <f aca="false">IF(DRAWS!$F3=P$1,0,P2+1)</f>
        <v>1</v>
      </c>
      <c r="Q3" s="1" t="n">
        <f aca="false">IF(DRAWS!$F3=Q$1,0,Q2+1)</f>
        <v>1</v>
      </c>
      <c r="R3" s="1" t="n">
        <f aca="false">IF(DRAWS!$F3=R$1,0,R2+1)</f>
        <v>1</v>
      </c>
      <c r="S3" s="1" t="n">
        <f aca="false">IF(DRAWS!$F3=S$1,0,S2+1)</f>
        <v>1</v>
      </c>
      <c r="T3" s="1" t="n">
        <f aca="false">IF(DRAWS!$F3=T$1,0,T2+1)</f>
        <v>1</v>
      </c>
      <c r="U3" s="1" t="n">
        <f aca="false">IF(DRAWS!$F3=U$1,0,U2+1)</f>
        <v>1</v>
      </c>
      <c r="V3" s="1" t="n">
        <f aca="false">IF(DRAWS!$F3=V$1,0,V2+1)</f>
        <v>1</v>
      </c>
      <c r="W3" s="1" t="n">
        <f aca="false">IF(DRAWS!$F3=W$1,0,W2+1)</f>
        <v>1</v>
      </c>
      <c r="X3" s="1" t="n">
        <f aca="false">IF(DRAWS!$F3=X$1,0,X2+1)</f>
        <v>1</v>
      </c>
      <c r="Y3" s="1" t="n">
        <f aca="false">IF(DRAWS!$F3=Y$1,0,Y2+1)</f>
        <v>1</v>
      </c>
      <c r="Z3" s="1" t="n">
        <f aca="false">IF(DRAWS!$F3=Z$1,0,Z2+1)</f>
        <v>1</v>
      </c>
      <c r="AA3" s="1" t="n">
        <f aca="false">IF(DRAWS!$F3=AA$1,0,AA2+1)</f>
        <v>0</v>
      </c>
      <c r="AB3" s="1" t="n">
        <f aca="false">IF(DRAWS!$F3=AB$1,0,AB2+1)</f>
        <v>1</v>
      </c>
      <c r="AC3" s="1" t="n">
        <f aca="false">IF(DRAWS!$F3=AC$1,0,AC2+1)</f>
        <v>1</v>
      </c>
      <c r="AD3" s="1" t="n">
        <f aca="false">IF(DRAWS!$F3=AD$1,0,AD2+1)</f>
        <v>1</v>
      </c>
      <c r="AE3" s="1" t="n">
        <f aca="false">IF(DRAWS!$F3=AE$1,0,AE2+1)</f>
        <v>1</v>
      </c>
      <c r="AF3" s="1" t="n">
        <f aca="false">IF(DRAWS!$F3=AF$1,0,AF2+1)</f>
        <v>1</v>
      </c>
      <c r="AG3" s="1" t="n">
        <f aca="false">IF(DRAWS!$F3=AG$1,0,AG2+1)</f>
        <v>1</v>
      </c>
      <c r="AH3" s="1" t="n">
        <f aca="false">IF(DRAWS!$F3=AH$1,0,AH2+1)</f>
        <v>1</v>
      </c>
      <c r="AI3" s="1" t="n">
        <f aca="false">IF(DRAWS!$F3=AI$1,0,AI2+1)</f>
        <v>1</v>
      </c>
      <c r="AJ3" s="1" t="n">
        <f aca="false">IF(DRAWS!$F3=AJ$1,0,AJ2+1)</f>
        <v>1</v>
      </c>
    </row>
    <row r="4" customFormat="false" ht="14.9" hidden="false" customHeight="false" outlineLevel="0" collapsed="false">
      <c r="A4" s="1" t="n">
        <f aca="false">IF(DRAWS!$F4=A$1,0,A3+1)</f>
        <v>2</v>
      </c>
      <c r="B4" s="1" t="n">
        <f aca="false">IF(DRAWS!$F4=B$1,0,B3+1)</f>
        <v>2</v>
      </c>
      <c r="C4" s="1" t="n">
        <f aca="false">IF(DRAWS!$F4=C$1,0,C3+1)</f>
        <v>2</v>
      </c>
      <c r="D4" s="1" t="n">
        <f aca="false">IF(DRAWS!$F4=D$1,0,D3+1)</f>
        <v>2</v>
      </c>
      <c r="E4" s="1" t="n">
        <f aca="false">IF(DRAWS!$F4=E$1,0,E3+1)</f>
        <v>2</v>
      </c>
      <c r="F4" s="1" t="n">
        <f aca="false">IF(DRAWS!$F4=F$1,0,F3+1)</f>
        <v>2</v>
      </c>
      <c r="G4" s="1" t="n">
        <f aca="false">IF(DRAWS!$F4=G$1,0,G3+1)</f>
        <v>2</v>
      </c>
      <c r="H4" s="1" t="n">
        <f aca="false">IF(DRAWS!$F4=H$1,0,H3+1)</f>
        <v>2</v>
      </c>
      <c r="I4" s="1" t="n">
        <f aca="false">IF(DRAWS!$F4=I$1,0,I3+1)</f>
        <v>2</v>
      </c>
      <c r="J4" s="1" t="n">
        <f aca="false">IF(DRAWS!$F4=J$1,0,J3+1)</f>
        <v>2</v>
      </c>
      <c r="K4" s="1" t="n">
        <f aca="false">IF(DRAWS!$F4=K$1,0,K3+1)</f>
        <v>2</v>
      </c>
      <c r="L4" s="1" t="n">
        <f aca="false">IF(DRAWS!$F4=L$1,0,L3+1)</f>
        <v>2</v>
      </c>
      <c r="M4" s="1" t="n">
        <f aca="false">IF(DRAWS!$F4=M$1,0,M3+1)</f>
        <v>2</v>
      </c>
      <c r="N4" s="1" t="n">
        <f aca="false">IF(DRAWS!$F4=N$1,0,N3+1)</f>
        <v>2</v>
      </c>
      <c r="O4" s="1" t="n">
        <f aca="false">IF(DRAWS!$F4=O$1,0,O3+1)</f>
        <v>2</v>
      </c>
      <c r="P4" s="1" t="n">
        <f aca="false">IF(DRAWS!$F4=P$1,0,P3+1)</f>
        <v>0</v>
      </c>
      <c r="Q4" s="1" t="n">
        <f aca="false">IF(DRAWS!$F4=Q$1,0,Q3+1)</f>
        <v>2</v>
      </c>
      <c r="R4" s="1" t="n">
        <f aca="false">IF(DRAWS!$F4=R$1,0,R3+1)</f>
        <v>2</v>
      </c>
      <c r="S4" s="1" t="n">
        <f aca="false">IF(DRAWS!$F4=S$1,0,S3+1)</f>
        <v>2</v>
      </c>
      <c r="T4" s="1" t="n">
        <f aca="false">IF(DRAWS!$F4=T$1,0,T3+1)</f>
        <v>2</v>
      </c>
      <c r="U4" s="1" t="n">
        <f aca="false">IF(DRAWS!$F4=U$1,0,U3+1)</f>
        <v>2</v>
      </c>
      <c r="V4" s="1" t="n">
        <f aca="false">IF(DRAWS!$F4=V$1,0,V3+1)</f>
        <v>2</v>
      </c>
      <c r="W4" s="1" t="n">
        <f aca="false">IF(DRAWS!$F4=W$1,0,W3+1)</f>
        <v>2</v>
      </c>
      <c r="X4" s="1" t="n">
        <f aca="false">IF(DRAWS!$F4=X$1,0,X3+1)</f>
        <v>2</v>
      </c>
      <c r="Y4" s="1" t="n">
        <f aca="false">IF(DRAWS!$F4=Y$1,0,Y3+1)</f>
        <v>2</v>
      </c>
      <c r="Z4" s="1" t="n">
        <f aca="false">IF(DRAWS!$F4=Z$1,0,Z3+1)</f>
        <v>2</v>
      </c>
      <c r="AA4" s="1" t="n">
        <f aca="false">IF(DRAWS!$F4=AA$1,0,AA3+1)</f>
        <v>1</v>
      </c>
      <c r="AB4" s="1" t="n">
        <f aca="false">IF(DRAWS!$F4=AB$1,0,AB3+1)</f>
        <v>2</v>
      </c>
      <c r="AC4" s="1" t="n">
        <f aca="false">IF(DRAWS!$F4=AC$1,0,AC3+1)</f>
        <v>2</v>
      </c>
      <c r="AD4" s="1" t="n">
        <f aca="false">IF(DRAWS!$F4=AD$1,0,AD3+1)</f>
        <v>2</v>
      </c>
      <c r="AE4" s="1" t="n">
        <f aca="false">IF(DRAWS!$F4=AE$1,0,AE3+1)</f>
        <v>2</v>
      </c>
      <c r="AF4" s="1" t="n">
        <f aca="false">IF(DRAWS!$F4=AF$1,0,AF3+1)</f>
        <v>2</v>
      </c>
      <c r="AG4" s="1" t="n">
        <f aca="false">IF(DRAWS!$F4=AG$1,0,AG3+1)</f>
        <v>2</v>
      </c>
      <c r="AH4" s="1" t="n">
        <f aca="false">IF(DRAWS!$F4=AH$1,0,AH3+1)</f>
        <v>2</v>
      </c>
      <c r="AI4" s="1" t="n">
        <f aca="false">IF(DRAWS!$F4=AI$1,0,AI3+1)</f>
        <v>2</v>
      </c>
      <c r="AJ4" s="1" t="n">
        <f aca="false">IF(DRAWS!$F4=AJ$1,0,AJ3+1)</f>
        <v>2</v>
      </c>
    </row>
    <row r="5" customFormat="false" ht="14.9" hidden="false" customHeight="false" outlineLevel="0" collapsed="false">
      <c r="A5" s="1" t="n">
        <f aca="false">IF(DRAWS!$F5=A$1,0,A4+1)</f>
        <v>3</v>
      </c>
      <c r="B5" s="1" t="n">
        <f aca="false">IF(DRAWS!$F5=B$1,0,B4+1)</f>
        <v>3</v>
      </c>
      <c r="C5" s="1" t="n">
        <f aca="false">IF(DRAWS!$F5=C$1,0,C4+1)</f>
        <v>3</v>
      </c>
      <c r="D5" s="1" t="n">
        <f aca="false">IF(DRAWS!$F5=D$1,0,D4+1)</f>
        <v>3</v>
      </c>
      <c r="E5" s="1" t="n">
        <f aca="false">IF(DRAWS!$F5=E$1,0,E4+1)</f>
        <v>3</v>
      </c>
      <c r="F5" s="1" t="n">
        <f aca="false">IF(DRAWS!$F5=F$1,0,F4+1)</f>
        <v>3</v>
      </c>
      <c r="G5" s="1" t="n">
        <f aca="false">IF(DRAWS!$F5=G$1,0,G4+1)</f>
        <v>3</v>
      </c>
      <c r="H5" s="1" t="n">
        <f aca="false">IF(DRAWS!$F5=H$1,0,H4+1)</f>
        <v>3</v>
      </c>
      <c r="I5" s="1" t="n">
        <f aca="false">IF(DRAWS!$F5=I$1,0,I4+1)</f>
        <v>3</v>
      </c>
      <c r="J5" s="1" t="n">
        <f aca="false">IF(DRAWS!$F5=J$1,0,J4+1)</f>
        <v>3</v>
      </c>
      <c r="K5" s="1" t="n">
        <f aca="false">IF(DRAWS!$F5=K$1,0,K4+1)</f>
        <v>3</v>
      </c>
      <c r="L5" s="1" t="n">
        <f aca="false">IF(DRAWS!$F5=L$1,0,L4+1)</f>
        <v>3</v>
      </c>
      <c r="M5" s="1" t="n">
        <f aca="false">IF(DRAWS!$F5=M$1,0,M4+1)</f>
        <v>3</v>
      </c>
      <c r="N5" s="1" t="n">
        <f aca="false">IF(DRAWS!$F5=N$1,0,N4+1)</f>
        <v>3</v>
      </c>
      <c r="O5" s="1" t="n">
        <f aca="false">IF(DRAWS!$F5=O$1,0,O4+1)</f>
        <v>3</v>
      </c>
      <c r="P5" s="1" t="n">
        <f aca="false">IF(DRAWS!$F5=P$1,0,P4+1)</f>
        <v>1</v>
      </c>
      <c r="Q5" s="1" t="n">
        <f aca="false">IF(DRAWS!$F5=Q$1,0,Q4+1)</f>
        <v>3</v>
      </c>
      <c r="R5" s="1" t="n">
        <f aca="false">IF(DRAWS!$F5=R$1,0,R4+1)</f>
        <v>3</v>
      </c>
      <c r="S5" s="1" t="n">
        <f aca="false">IF(DRAWS!$F5=S$1,0,S4+1)</f>
        <v>3</v>
      </c>
      <c r="T5" s="1" t="n">
        <f aca="false">IF(DRAWS!$F5=T$1,0,T4+1)</f>
        <v>3</v>
      </c>
      <c r="U5" s="1" t="n">
        <f aca="false">IF(DRAWS!$F5=U$1,0,U4+1)</f>
        <v>3</v>
      </c>
      <c r="V5" s="1" t="n">
        <f aca="false">IF(DRAWS!$F5=V$1,0,V4+1)</f>
        <v>3</v>
      </c>
      <c r="W5" s="1" t="n">
        <f aca="false">IF(DRAWS!$F5=W$1,0,W4+1)</f>
        <v>3</v>
      </c>
      <c r="X5" s="1" t="n">
        <f aca="false">IF(DRAWS!$F5=X$1,0,X4+1)</f>
        <v>3</v>
      </c>
      <c r="Y5" s="1" t="n">
        <f aca="false">IF(DRAWS!$F5=Y$1,0,Y4+1)</f>
        <v>3</v>
      </c>
      <c r="Z5" s="1" t="n">
        <f aca="false">IF(DRAWS!$F5=Z$1,0,Z4+1)</f>
        <v>3</v>
      </c>
      <c r="AA5" s="1" t="n">
        <f aca="false">IF(DRAWS!$F5=AA$1,0,AA4+1)</f>
        <v>2</v>
      </c>
      <c r="AB5" s="1" t="n">
        <f aca="false">IF(DRAWS!$F5=AB$1,0,AB4+1)</f>
        <v>3</v>
      </c>
      <c r="AC5" s="1" t="n">
        <f aca="false">IF(DRAWS!$F5=AC$1,0,AC4+1)</f>
        <v>3</v>
      </c>
      <c r="AD5" s="1" t="n">
        <f aca="false">IF(DRAWS!$F5=AD$1,0,AD4+1)</f>
        <v>3</v>
      </c>
      <c r="AE5" s="1" t="n">
        <f aca="false">IF(DRAWS!$F5=AE$1,0,AE4+1)</f>
        <v>3</v>
      </c>
      <c r="AF5" s="1" t="n">
        <f aca="false">IF(DRAWS!$F5=AF$1,0,AF4+1)</f>
        <v>0</v>
      </c>
      <c r="AG5" s="1" t="n">
        <f aca="false">IF(DRAWS!$F5=AG$1,0,AG4+1)</f>
        <v>3</v>
      </c>
      <c r="AH5" s="1" t="n">
        <f aca="false">IF(DRAWS!$F5=AH$1,0,AH4+1)</f>
        <v>3</v>
      </c>
      <c r="AI5" s="1" t="n">
        <f aca="false">IF(DRAWS!$F5=AI$1,0,AI4+1)</f>
        <v>3</v>
      </c>
      <c r="AJ5" s="1" t="n">
        <f aca="false">IF(DRAWS!$F5=AJ$1,0,AJ4+1)</f>
        <v>3</v>
      </c>
    </row>
    <row r="6" customFormat="false" ht="14.9" hidden="false" customHeight="false" outlineLevel="0" collapsed="false">
      <c r="A6" s="1" t="n">
        <f aca="false">IF(DRAWS!$F6=A$1,0,A5+1)</f>
        <v>4</v>
      </c>
      <c r="B6" s="1" t="n">
        <f aca="false">IF(DRAWS!$F6=B$1,0,B5+1)</f>
        <v>4</v>
      </c>
      <c r="C6" s="1" t="n">
        <f aca="false">IF(DRAWS!$F6=C$1,0,C5+1)</f>
        <v>4</v>
      </c>
      <c r="D6" s="1" t="n">
        <f aca="false">IF(DRAWS!$F6=D$1,0,D5+1)</f>
        <v>4</v>
      </c>
      <c r="E6" s="1" t="n">
        <f aca="false">IF(DRAWS!$F6=E$1,0,E5+1)</f>
        <v>4</v>
      </c>
      <c r="F6" s="1" t="n">
        <f aca="false">IF(DRAWS!$F6=F$1,0,F5+1)</f>
        <v>4</v>
      </c>
      <c r="G6" s="1" t="n">
        <f aca="false">IF(DRAWS!$F6=G$1,0,G5+1)</f>
        <v>4</v>
      </c>
      <c r="H6" s="1" t="n">
        <f aca="false">IF(DRAWS!$F6=H$1,0,H5+1)</f>
        <v>4</v>
      </c>
      <c r="I6" s="1" t="n">
        <f aca="false">IF(DRAWS!$F6=I$1,0,I5+1)</f>
        <v>4</v>
      </c>
      <c r="J6" s="1" t="n">
        <f aca="false">IF(DRAWS!$F6=J$1,0,J5+1)</f>
        <v>4</v>
      </c>
      <c r="K6" s="1" t="n">
        <f aca="false">IF(DRAWS!$F6=K$1,0,K5+1)</f>
        <v>0</v>
      </c>
      <c r="L6" s="1" t="n">
        <f aca="false">IF(DRAWS!$F6=L$1,0,L5+1)</f>
        <v>4</v>
      </c>
      <c r="M6" s="1" t="n">
        <f aca="false">IF(DRAWS!$F6=M$1,0,M5+1)</f>
        <v>4</v>
      </c>
      <c r="N6" s="1" t="n">
        <f aca="false">IF(DRAWS!$F6=N$1,0,N5+1)</f>
        <v>4</v>
      </c>
      <c r="O6" s="1" t="n">
        <f aca="false">IF(DRAWS!$F6=O$1,0,O5+1)</f>
        <v>4</v>
      </c>
      <c r="P6" s="1" t="n">
        <f aca="false">IF(DRAWS!$F6=P$1,0,P5+1)</f>
        <v>2</v>
      </c>
      <c r="Q6" s="1" t="n">
        <f aca="false">IF(DRAWS!$F6=Q$1,0,Q5+1)</f>
        <v>4</v>
      </c>
      <c r="R6" s="1" t="n">
        <f aca="false">IF(DRAWS!$F6=R$1,0,R5+1)</f>
        <v>4</v>
      </c>
      <c r="S6" s="1" t="n">
        <f aca="false">IF(DRAWS!$F6=S$1,0,S5+1)</f>
        <v>4</v>
      </c>
      <c r="T6" s="1" t="n">
        <f aca="false">IF(DRAWS!$F6=T$1,0,T5+1)</f>
        <v>4</v>
      </c>
      <c r="U6" s="1" t="n">
        <f aca="false">IF(DRAWS!$F6=U$1,0,U5+1)</f>
        <v>4</v>
      </c>
      <c r="V6" s="1" t="n">
        <f aca="false">IF(DRAWS!$F6=V$1,0,V5+1)</f>
        <v>4</v>
      </c>
      <c r="W6" s="1" t="n">
        <f aca="false">IF(DRAWS!$F6=W$1,0,W5+1)</f>
        <v>4</v>
      </c>
      <c r="X6" s="1" t="n">
        <f aca="false">IF(DRAWS!$F6=X$1,0,X5+1)</f>
        <v>4</v>
      </c>
      <c r="Y6" s="1" t="n">
        <f aca="false">IF(DRAWS!$F6=Y$1,0,Y5+1)</f>
        <v>4</v>
      </c>
      <c r="Z6" s="1" t="n">
        <f aca="false">IF(DRAWS!$F6=Z$1,0,Z5+1)</f>
        <v>4</v>
      </c>
      <c r="AA6" s="1" t="n">
        <f aca="false">IF(DRAWS!$F6=AA$1,0,AA5+1)</f>
        <v>3</v>
      </c>
      <c r="AB6" s="1" t="n">
        <f aca="false">IF(DRAWS!$F6=AB$1,0,AB5+1)</f>
        <v>4</v>
      </c>
      <c r="AC6" s="1" t="n">
        <f aca="false">IF(DRAWS!$F6=AC$1,0,AC5+1)</f>
        <v>4</v>
      </c>
      <c r="AD6" s="1" t="n">
        <f aca="false">IF(DRAWS!$F6=AD$1,0,AD5+1)</f>
        <v>4</v>
      </c>
      <c r="AE6" s="1" t="n">
        <f aca="false">IF(DRAWS!$F6=AE$1,0,AE5+1)</f>
        <v>4</v>
      </c>
      <c r="AF6" s="1" t="n">
        <f aca="false">IF(DRAWS!$F6=AF$1,0,AF5+1)</f>
        <v>1</v>
      </c>
      <c r="AG6" s="1" t="n">
        <f aca="false">IF(DRAWS!$F6=AG$1,0,AG5+1)</f>
        <v>4</v>
      </c>
      <c r="AH6" s="1" t="n">
        <f aca="false">IF(DRAWS!$F6=AH$1,0,AH5+1)</f>
        <v>4</v>
      </c>
      <c r="AI6" s="1" t="n">
        <f aca="false">IF(DRAWS!$F6=AI$1,0,AI5+1)</f>
        <v>4</v>
      </c>
      <c r="AJ6" s="1" t="n">
        <f aca="false">IF(DRAWS!$F6=AJ$1,0,AJ5+1)</f>
        <v>4</v>
      </c>
    </row>
    <row r="7" customFormat="false" ht="14.9" hidden="false" customHeight="false" outlineLevel="0" collapsed="false">
      <c r="A7" s="1" t="n">
        <f aca="false">IF(DRAWS!$F7=A$1,0,A6+1)</f>
        <v>5</v>
      </c>
      <c r="B7" s="1" t="n">
        <f aca="false">IF(DRAWS!$F7=B$1,0,B6+1)</f>
        <v>5</v>
      </c>
      <c r="C7" s="1" t="n">
        <f aca="false">IF(DRAWS!$F7=C$1,0,C6+1)</f>
        <v>5</v>
      </c>
      <c r="D7" s="1" t="n">
        <f aca="false">IF(DRAWS!$F7=D$1,0,D6+1)</f>
        <v>5</v>
      </c>
      <c r="E7" s="1" t="n">
        <f aca="false">IF(DRAWS!$F7=E$1,0,E6+1)</f>
        <v>5</v>
      </c>
      <c r="F7" s="1" t="n">
        <f aca="false">IF(DRAWS!$F7=F$1,0,F6+1)</f>
        <v>5</v>
      </c>
      <c r="G7" s="1" t="n">
        <f aca="false">IF(DRAWS!$F7=G$1,0,G6+1)</f>
        <v>5</v>
      </c>
      <c r="H7" s="1" t="n">
        <f aca="false">IF(DRAWS!$F7=H$1,0,H6+1)</f>
        <v>5</v>
      </c>
      <c r="I7" s="1" t="n">
        <f aca="false">IF(DRAWS!$F7=I$1,0,I6+1)</f>
        <v>5</v>
      </c>
      <c r="J7" s="1" t="n">
        <f aca="false">IF(DRAWS!$F7=J$1,0,J6+1)</f>
        <v>5</v>
      </c>
      <c r="K7" s="1" t="n">
        <f aca="false">IF(DRAWS!$F7=K$1,0,K6+1)</f>
        <v>1</v>
      </c>
      <c r="L7" s="1" t="n">
        <f aca="false">IF(DRAWS!$F7=L$1,0,L6+1)</f>
        <v>5</v>
      </c>
      <c r="M7" s="1" t="n">
        <f aca="false">IF(DRAWS!$F7=M$1,0,M6+1)</f>
        <v>5</v>
      </c>
      <c r="N7" s="1" t="n">
        <f aca="false">IF(DRAWS!$F7=N$1,0,N6+1)</f>
        <v>5</v>
      </c>
      <c r="O7" s="1" t="n">
        <f aca="false">IF(DRAWS!$F7=O$1,0,O6+1)</f>
        <v>5</v>
      </c>
      <c r="P7" s="1" t="n">
        <f aca="false">IF(DRAWS!$F7=P$1,0,P6+1)</f>
        <v>3</v>
      </c>
      <c r="Q7" s="1" t="n">
        <f aca="false">IF(DRAWS!$F7=Q$1,0,Q6+1)</f>
        <v>5</v>
      </c>
      <c r="R7" s="1" t="n">
        <f aca="false">IF(DRAWS!$F7=R$1,0,R6+1)</f>
        <v>5</v>
      </c>
      <c r="S7" s="1" t="n">
        <f aca="false">IF(DRAWS!$F7=S$1,0,S6+1)</f>
        <v>5</v>
      </c>
      <c r="T7" s="1" t="n">
        <f aca="false">IF(DRAWS!$F7=T$1,0,T6+1)</f>
        <v>5</v>
      </c>
      <c r="U7" s="1" t="n">
        <f aca="false">IF(DRAWS!$F7=U$1,0,U6+1)</f>
        <v>5</v>
      </c>
      <c r="V7" s="1" t="n">
        <f aca="false">IF(DRAWS!$F7=V$1,0,V6+1)</f>
        <v>5</v>
      </c>
      <c r="W7" s="1" t="n">
        <f aca="false">IF(DRAWS!$F7=W$1,0,W6+1)</f>
        <v>5</v>
      </c>
      <c r="X7" s="1" t="n">
        <f aca="false">IF(DRAWS!$F7=X$1,0,X6+1)</f>
        <v>5</v>
      </c>
      <c r="Y7" s="1" t="n">
        <f aca="false">IF(DRAWS!$F7=Y$1,0,Y6+1)</f>
        <v>5</v>
      </c>
      <c r="Z7" s="1" t="n">
        <f aca="false">IF(DRAWS!$F7=Z$1,0,Z6+1)</f>
        <v>0</v>
      </c>
      <c r="AA7" s="1" t="n">
        <f aca="false">IF(DRAWS!$F7=AA$1,0,AA6+1)</f>
        <v>4</v>
      </c>
      <c r="AB7" s="1" t="n">
        <f aca="false">IF(DRAWS!$F7=AB$1,0,AB6+1)</f>
        <v>5</v>
      </c>
      <c r="AC7" s="1" t="n">
        <f aca="false">IF(DRAWS!$F7=AC$1,0,AC6+1)</f>
        <v>5</v>
      </c>
      <c r="AD7" s="1" t="n">
        <f aca="false">IF(DRAWS!$F7=AD$1,0,AD6+1)</f>
        <v>5</v>
      </c>
      <c r="AE7" s="1" t="n">
        <f aca="false">IF(DRAWS!$F7=AE$1,0,AE6+1)</f>
        <v>5</v>
      </c>
      <c r="AF7" s="1" t="n">
        <f aca="false">IF(DRAWS!$F7=AF$1,0,AF6+1)</f>
        <v>2</v>
      </c>
      <c r="AG7" s="1" t="n">
        <f aca="false">IF(DRAWS!$F7=AG$1,0,AG6+1)</f>
        <v>5</v>
      </c>
      <c r="AH7" s="1" t="n">
        <f aca="false">IF(DRAWS!$F7=AH$1,0,AH6+1)</f>
        <v>5</v>
      </c>
      <c r="AI7" s="1" t="n">
        <f aca="false">IF(DRAWS!$F7=AI$1,0,AI6+1)</f>
        <v>5</v>
      </c>
      <c r="AJ7" s="1" t="n">
        <f aca="false">IF(DRAWS!$F7=AJ$1,0,AJ6+1)</f>
        <v>5</v>
      </c>
    </row>
    <row r="8" customFormat="false" ht="14.9" hidden="false" customHeight="false" outlineLevel="0" collapsed="false">
      <c r="A8" s="1" t="n">
        <f aca="false">IF(DRAWS!$F8=A$1,0,A7+1)</f>
        <v>6</v>
      </c>
      <c r="B8" s="1" t="n">
        <f aca="false">IF(DRAWS!$F8=B$1,0,B7+1)</f>
        <v>6</v>
      </c>
      <c r="C8" s="1" t="n">
        <f aca="false">IF(DRAWS!$F8=C$1,0,C7+1)</f>
        <v>6</v>
      </c>
      <c r="D8" s="1" t="n">
        <f aca="false">IF(DRAWS!$F8=D$1,0,D7+1)</f>
        <v>6</v>
      </c>
      <c r="E8" s="1" t="n">
        <f aca="false">IF(DRAWS!$F8=E$1,0,E7+1)</f>
        <v>6</v>
      </c>
      <c r="F8" s="1" t="n">
        <f aca="false">IF(DRAWS!$F8=F$1,0,F7+1)</f>
        <v>6</v>
      </c>
      <c r="G8" s="1" t="n">
        <f aca="false">IF(DRAWS!$F8=G$1,0,G7+1)</f>
        <v>6</v>
      </c>
      <c r="H8" s="1" t="n">
        <f aca="false">IF(DRAWS!$F8=H$1,0,H7+1)</f>
        <v>6</v>
      </c>
      <c r="I8" s="1" t="n">
        <f aca="false">IF(DRAWS!$F8=I$1,0,I7+1)</f>
        <v>6</v>
      </c>
      <c r="J8" s="1" t="n">
        <f aca="false">IF(DRAWS!$F8=J$1,0,J7+1)</f>
        <v>6</v>
      </c>
      <c r="K8" s="1" t="n">
        <f aca="false">IF(DRAWS!$F8=K$1,0,K7+1)</f>
        <v>2</v>
      </c>
      <c r="L8" s="1" t="n">
        <f aca="false">IF(DRAWS!$F8=L$1,0,L7+1)</f>
        <v>6</v>
      </c>
      <c r="M8" s="1" t="n">
        <f aca="false">IF(DRAWS!$F8=M$1,0,M7+1)</f>
        <v>6</v>
      </c>
      <c r="N8" s="1" t="n">
        <f aca="false">IF(DRAWS!$F8=N$1,0,N7+1)</f>
        <v>6</v>
      </c>
      <c r="O8" s="1" t="n">
        <f aca="false">IF(DRAWS!$F8=O$1,0,O7+1)</f>
        <v>6</v>
      </c>
      <c r="P8" s="1" t="n">
        <f aca="false">IF(DRAWS!$F8=P$1,0,P7+1)</f>
        <v>4</v>
      </c>
      <c r="Q8" s="1" t="n">
        <f aca="false">IF(DRAWS!$F8=Q$1,0,Q7+1)</f>
        <v>6</v>
      </c>
      <c r="R8" s="1" t="n">
        <f aca="false">IF(DRAWS!$F8=R$1,0,R7+1)</f>
        <v>6</v>
      </c>
      <c r="S8" s="1" t="n">
        <f aca="false">IF(DRAWS!$F8=S$1,0,S7+1)</f>
        <v>6</v>
      </c>
      <c r="T8" s="1" t="n">
        <f aca="false">IF(DRAWS!$F8=T$1,0,T7+1)</f>
        <v>6</v>
      </c>
      <c r="U8" s="1" t="n">
        <f aca="false">IF(DRAWS!$F8=U$1,0,U7+1)</f>
        <v>6</v>
      </c>
      <c r="V8" s="1" t="n">
        <f aca="false">IF(DRAWS!$F8=V$1,0,V7+1)</f>
        <v>6</v>
      </c>
      <c r="W8" s="1" t="n">
        <f aca="false">IF(DRAWS!$F8=W$1,0,W7+1)</f>
        <v>6</v>
      </c>
      <c r="X8" s="1" t="n">
        <f aca="false">IF(DRAWS!$F8=X$1,0,X7+1)</f>
        <v>6</v>
      </c>
      <c r="Y8" s="1" t="n">
        <f aca="false">IF(DRAWS!$F8=Y$1,0,Y7+1)</f>
        <v>0</v>
      </c>
      <c r="Z8" s="1" t="n">
        <f aca="false">IF(DRAWS!$F8=Z$1,0,Z7+1)</f>
        <v>1</v>
      </c>
      <c r="AA8" s="1" t="n">
        <f aca="false">IF(DRAWS!$F8=AA$1,0,AA7+1)</f>
        <v>5</v>
      </c>
      <c r="AB8" s="1" t="n">
        <f aca="false">IF(DRAWS!$F8=AB$1,0,AB7+1)</f>
        <v>6</v>
      </c>
      <c r="AC8" s="1" t="n">
        <f aca="false">IF(DRAWS!$F8=AC$1,0,AC7+1)</f>
        <v>6</v>
      </c>
      <c r="AD8" s="1" t="n">
        <f aca="false">IF(DRAWS!$F8=AD$1,0,AD7+1)</f>
        <v>6</v>
      </c>
      <c r="AE8" s="1" t="n">
        <f aca="false">IF(DRAWS!$F8=AE$1,0,AE7+1)</f>
        <v>6</v>
      </c>
      <c r="AF8" s="1" t="n">
        <f aca="false">IF(DRAWS!$F8=AF$1,0,AF7+1)</f>
        <v>3</v>
      </c>
      <c r="AG8" s="1" t="n">
        <f aca="false">IF(DRAWS!$F8=AG$1,0,AG7+1)</f>
        <v>6</v>
      </c>
      <c r="AH8" s="1" t="n">
        <f aca="false">IF(DRAWS!$F8=AH$1,0,AH7+1)</f>
        <v>6</v>
      </c>
      <c r="AI8" s="1" t="n">
        <f aca="false">IF(DRAWS!$F8=AI$1,0,AI7+1)</f>
        <v>6</v>
      </c>
      <c r="AJ8" s="1" t="n">
        <f aca="false">IF(DRAWS!$F8=AJ$1,0,AJ7+1)</f>
        <v>6</v>
      </c>
    </row>
    <row r="9" customFormat="false" ht="14.9" hidden="false" customHeight="false" outlineLevel="0" collapsed="false">
      <c r="A9" s="1" t="n">
        <f aca="false">IF(DRAWS!$F9=A$1,0,A8+1)</f>
        <v>7</v>
      </c>
      <c r="B9" s="1" t="n">
        <f aca="false">IF(DRAWS!$F9=B$1,0,B8+1)</f>
        <v>0</v>
      </c>
      <c r="C9" s="1" t="n">
        <f aca="false">IF(DRAWS!$F9=C$1,0,C8+1)</f>
        <v>7</v>
      </c>
      <c r="D9" s="1" t="n">
        <f aca="false">IF(DRAWS!$F9=D$1,0,D8+1)</f>
        <v>7</v>
      </c>
      <c r="E9" s="1" t="n">
        <f aca="false">IF(DRAWS!$F9=E$1,0,E8+1)</f>
        <v>7</v>
      </c>
      <c r="F9" s="1" t="n">
        <f aca="false">IF(DRAWS!$F9=F$1,0,F8+1)</f>
        <v>7</v>
      </c>
      <c r="G9" s="1" t="n">
        <f aca="false">IF(DRAWS!$F9=G$1,0,G8+1)</f>
        <v>7</v>
      </c>
      <c r="H9" s="1" t="n">
        <f aca="false">IF(DRAWS!$F9=H$1,0,H8+1)</f>
        <v>7</v>
      </c>
      <c r="I9" s="1" t="n">
        <f aca="false">IF(DRAWS!$F9=I$1,0,I8+1)</f>
        <v>7</v>
      </c>
      <c r="J9" s="1" t="n">
        <f aca="false">IF(DRAWS!$F9=J$1,0,J8+1)</f>
        <v>7</v>
      </c>
      <c r="K9" s="1" t="n">
        <f aca="false">IF(DRAWS!$F9=K$1,0,K8+1)</f>
        <v>3</v>
      </c>
      <c r="L9" s="1" t="n">
        <f aca="false">IF(DRAWS!$F9=L$1,0,L8+1)</f>
        <v>7</v>
      </c>
      <c r="M9" s="1" t="n">
        <f aca="false">IF(DRAWS!$F9=M$1,0,M8+1)</f>
        <v>7</v>
      </c>
      <c r="N9" s="1" t="n">
        <f aca="false">IF(DRAWS!$F9=N$1,0,N8+1)</f>
        <v>7</v>
      </c>
      <c r="O9" s="1" t="n">
        <f aca="false">IF(DRAWS!$F9=O$1,0,O8+1)</f>
        <v>7</v>
      </c>
      <c r="P9" s="1" t="n">
        <f aca="false">IF(DRAWS!$F9=P$1,0,P8+1)</f>
        <v>5</v>
      </c>
      <c r="Q9" s="1" t="n">
        <f aca="false">IF(DRAWS!$F9=Q$1,0,Q8+1)</f>
        <v>7</v>
      </c>
      <c r="R9" s="1" t="n">
        <f aca="false">IF(DRAWS!$F9=R$1,0,R8+1)</f>
        <v>7</v>
      </c>
      <c r="S9" s="1" t="n">
        <f aca="false">IF(DRAWS!$F9=S$1,0,S8+1)</f>
        <v>7</v>
      </c>
      <c r="T9" s="1" t="n">
        <f aca="false">IF(DRAWS!$F9=T$1,0,T8+1)</f>
        <v>7</v>
      </c>
      <c r="U9" s="1" t="n">
        <f aca="false">IF(DRAWS!$F9=U$1,0,U8+1)</f>
        <v>7</v>
      </c>
      <c r="V9" s="1" t="n">
        <f aca="false">IF(DRAWS!$F9=V$1,0,V8+1)</f>
        <v>7</v>
      </c>
      <c r="W9" s="1" t="n">
        <f aca="false">IF(DRAWS!$F9=W$1,0,W8+1)</f>
        <v>7</v>
      </c>
      <c r="X9" s="1" t="n">
        <f aca="false">IF(DRAWS!$F9=X$1,0,X8+1)</f>
        <v>7</v>
      </c>
      <c r="Y9" s="1" t="n">
        <f aca="false">IF(DRAWS!$F9=Y$1,0,Y8+1)</f>
        <v>1</v>
      </c>
      <c r="Z9" s="1" t="n">
        <f aca="false">IF(DRAWS!$F9=Z$1,0,Z8+1)</f>
        <v>2</v>
      </c>
      <c r="AA9" s="1" t="n">
        <f aca="false">IF(DRAWS!$F9=AA$1,0,AA8+1)</f>
        <v>6</v>
      </c>
      <c r="AB9" s="1" t="n">
        <f aca="false">IF(DRAWS!$F9=AB$1,0,AB8+1)</f>
        <v>7</v>
      </c>
      <c r="AC9" s="1" t="n">
        <f aca="false">IF(DRAWS!$F9=AC$1,0,AC8+1)</f>
        <v>7</v>
      </c>
      <c r="AD9" s="1" t="n">
        <f aca="false">IF(DRAWS!$F9=AD$1,0,AD8+1)</f>
        <v>7</v>
      </c>
      <c r="AE9" s="1" t="n">
        <f aca="false">IF(DRAWS!$F9=AE$1,0,AE8+1)</f>
        <v>7</v>
      </c>
      <c r="AF9" s="1" t="n">
        <f aca="false">IF(DRAWS!$F9=AF$1,0,AF8+1)</f>
        <v>4</v>
      </c>
      <c r="AG9" s="1" t="n">
        <f aca="false">IF(DRAWS!$F9=AG$1,0,AG8+1)</f>
        <v>7</v>
      </c>
      <c r="AH9" s="1" t="n">
        <f aca="false">IF(DRAWS!$F9=AH$1,0,AH8+1)</f>
        <v>7</v>
      </c>
      <c r="AI9" s="1" t="n">
        <f aca="false">IF(DRAWS!$F9=AI$1,0,AI8+1)</f>
        <v>7</v>
      </c>
      <c r="AJ9" s="1" t="n">
        <f aca="false">IF(DRAWS!$F9=AJ$1,0,AJ8+1)</f>
        <v>7</v>
      </c>
    </row>
    <row r="10" customFormat="false" ht="14.9" hidden="false" customHeight="false" outlineLevel="0" collapsed="false">
      <c r="A10" s="1" t="n">
        <f aca="false">IF(DRAWS!$F10=A$1,0,A9+1)</f>
        <v>8</v>
      </c>
      <c r="B10" s="1" t="n">
        <f aca="false">IF(DRAWS!$F10=B$1,0,B9+1)</f>
        <v>1</v>
      </c>
      <c r="C10" s="1" t="n">
        <f aca="false">IF(DRAWS!$F10=C$1,0,C9+1)</f>
        <v>8</v>
      </c>
      <c r="D10" s="1" t="n">
        <f aca="false">IF(DRAWS!$F10=D$1,0,D9+1)</f>
        <v>8</v>
      </c>
      <c r="E10" s="1" t="n">
        <f aca="false">IF(DRAWS!$F10=E$1,0,E9+1)</f>
        <v>8</v>
      </c>
      <c r="F10" s="1" t="n">
        <f aca="false">IF(DRAWS!$F10=F$1,0,F9+1)</f>
        <v>8</v>
      </c>
      <c r="G10" s="1" t="n">
        <f aca="false">IF(DRAWS!$F10=G$1,0,G9+1)</f>
        <v>8</v>
      </c>
      <c r="H10" s="1" t="n">
        <f aca="false">IF(DRAWS!$F10=H$1,0,H9+1)</f>
        <v>8</v>
      </c>
      <c r="I10" s="1" t="n">
        <f aca="false">IF(DRAWS!$F10=I$1,0,I9+1)</f>
        <v>8</v>
      </c>
      <c r="J10" s="1" t="n">
        <f aca="false">IF(DRAWS!$F10=J$1,0,J9+1)</f>
        <v>8</v>
      </c>
      <c r="K10" s="1" t="n">
        <f aca="false">IF(DRAWS!$F10=K$1,0,K9+1)</f>
        <v>4</v>
      </c>
      <c r="L10" s="1" t="n">
        <f aca="false">IF(DRAWS!$F10=L$1,0,L9+1)</f>
        <v>8</v>
      </c>
      <c r="M10" s="1" t="n">
        <f aca="false">IF(DRAWS!$F10=M$1,0,M9+1)</f>
        <v>8</v>
      </c>
      <c r="N10" s="1" t="n">
        <f aca="false">IF(DRAWS!$F10=N$1,0,N9+1)</f>
        <v>0</v>
      </c>
      <c r="O10" s="1" t="n">
        <f aca="false">IF(DRAWS!$F10=O$1,0,O9+1)</f>
        <v>8</v>
      </c>
      <c r="P10" s="1" t="n">
        <f aca="false">IF(DRAWS!$F10=P$1,0,P9+1)</f>
        <v>6</v>
      </c>
      <c r="Q10" s="1" t="n">
        <f aca="false">IF(DRAWS!$F10=Q$1,0,Q9+1)</f>
        <v>8</v>
      </c>
      <c r="R10" s="1" t="n">
        <f aca="false">IF(DRAWS!$F10=R$1,0,R9+1)</f>
        <v>8</v>
      </c>
      <c r="S10" s="1" t="n">
        <f aca="false">IF(DRAWS!$F10=S$1,0,S9+1)</f>
        <v>8</v>
      </c>
      <c r="T10" s="1" t="n">
        <f aca="false">IF(DRAWS!$F10=T$1,0,T9+1)</f>
        <v>8</v>
      </c>
      <c r="U10" s="1" t="n">
        <f aca="false">IF(DRAWS!$F10=U$1,0,U9+1)</f>
        <v>8</v>
      </c>
      <c r="V10" s="1" t="n">
        <f aca="false">IF(DRAWS!$F10=V$1,0,V9+1)</f>
        <v>8</v>
      </c>
      <c r="W10" s="1" t="n">
        <f aca="false">IF(DRAWS!$F10=W$1,0,W9+1)</f>
        <v>8</v>
      </c>
      <c r="X10" s="1" t="n">
        <f aca="false">IF(DRAWS!$F10=X$1,0,X9+1)</f>
        <v>8</v>
      </c>
      <c r="Y10" s="1" t="n">
        <f aca="false">IF(DRAWS!$F10=Y$1,0,Y9+1)</f>
        <v>2</v>
      </c>
      <c r="Z10" s="1" t="n">
        <f aca="false">IF(DRAWS!$F10=Z$1,0,Z9+1)</f>
        <v>3</v>
      </c>
      <c r="AA10" s="1" t="n">
        <f aca="false">IF(DRAWS!$F10=AA$1,0,AA9+1)</f>
        <v>7</v>
      </c>
      <c r="AB10" s="1" t="n">
        <f aca="false">IF(DRAWS!$F10=AB$1,0,AB9+1)</f>
        <v>8</v>
      </c>
      <c r="AC10" s="1" t="n">
        <f aca="false">IF(DRAWS!$F10=AC$1,0,AC9+1)</f>
        <v>8</v>
      </c>
      <c r="AD10" s="1" t="n">
        <f aca="false">IF(DRAWS!$F10=AD$1,0,AD9+1)</f>
        <v>8</v>
      </c>
      <c r="AE10" s="1" t="n">
        <f aca="false">IF(DRAWS!$F10=AE$1,0,AE9+1)</f>
        <v>8</v>
      </c>
      <c r="AF10" s="1" t="n">
        <f aca="false">IF(DRAWS!$F10=AF$1,0,AF9+1)</f>
        <v>5</v>
      </c>
      <c r="AG10" s="1" t="n">
        <f aca="false">IF(DRAWS!$F10=AG$1,0,AG9+1)</f>
        <v>8</v>
      </c>
      <c r="AH10" s="1" t="n">
        <f aca="false">IF(DRAWS!$F10=AH$1,0,AH9+1)</f>
        <v>8</v>
      </c>
      <c r="AI10" s="1" t="n">
        <f aca="false">IF(DRAWS!$F10=AI$1,0,AI9+1)</f>
        <v>8</v>
      </c>
      <c r="AJ10" s="1" t="n">
        <f aca="false">IF(DRAWS!$F10=AJ$1,0,AJ9+1)</f>
        <v>8</v>
      </c>
    </row>
    <row r="11" customFormat="false" ht="14.9" hidden="false" customHeight="false" outlineLevel="0" collapsed="false">
      <c r="A11" s="1" t="n">
        <f aca="false">IF(DRAWS!$F11=A$1,0,A10+1)</f>
        <v>9</v>
      </c>
      <c r="B11" s="1" t="n">
        <f aca="false">IF(DRAWS!$F11=B$1,0,B10+1)</f>
        <v>2</v>
      </c>
      <c r="C11" s="1" t="n">
        <f aca="false">IF(DRAWS!$F11=C$1,0,C10+1)</f>
        <v>9</v>
      </c>
      <c r="D11" s="1" t="n">
        <f aca="false">IF(DRAWS!$F11=D$1,0,D10+1)</f>
        <v>9</v>
      </c>
      <c r="E11" s="1" t="n">
        <f aca="false">IF(DRAWS!$F11=E$1,0,E10+1)</f>
        <v>9</v>
      </c>
      <c r="F11" s="1" t="n">
        <f aca="false">IF(DRAWS!$F11=F$1,0,F10+1)</f>
        <v>9</v>
      </c>
      <c r="G11" s="1" t="n">
        <f aca="false">IF(DRAWS!$F11=G$1,0,G10+1)</f>
        <v>9</v>
      </c>
      <c r="H11" s="1" t="n">
        <f aca="false">IF(DRAWS!$F11=H$1,0,H10+1)</f>
        <v>9</v>
      </c>
      <c r="I11" s="1" t="n">
        <f aca="false">IF(DRAWS!$F11=I$1,0,I10+1)</f>
        <v>9</v>
      </c>
      <c r="J11" s="1" t="n">
        <f aca="false">IF(DRAWS!$F11=J$1,0,J10+1)</f>
        <v>9</v>
      </c>
      <c r="K11" s="1" t="n">
        <f aca="false">IF(DRAWS!$F11=K$1,0,K10+1)</f>
        <v>5</v>
      </c>
      <c r="L11" s="1" t="n">
        <f aca="false">IF(DRAWS!$F11=L$1,0,L10+1)</f>
        <v>9</v>
      </c>
      <c r="M11" s="1" t="n">
        <f aca="false">IF(DRAWS!$F11=M$1,0,M10+1)</f>
        <v>9</v>
      </c>
      <c r="N11" s="1" t="n">
        <f aca="false">IF(DRAWS!$F11=N$1,0,N10+1)</f>
        <v>1</v>
      </c>
      <c r="O11" s="1" t="n">
        <f aca="false">IF(DRAWS!$F11=O$1,0,O10+1)</f>
        <v>9</v>
      </c>
      <c r="P11" s="1" t="n">
        <f aca="false">IF(DRAWS!$F11=P$1,0,P10+1)</f>
        <v>7</v>
      </c>
      <c r="Q11" s="1" t="n">
        <f aca="false">IF(DRAWS!$F11=Q$1,0,Q10+1)</f>
        <v>9</v>
      </c>
      <c r="R11" s="1" t="n">
        <f aca="false">IF(DRAWS!$F11=R$1,0,R10+1)</f>
        <v>9</v>
      </c>
      <c r="S11" s="1" t="n">
        <f aca="false">IF(DRAWS!$F11=S$1,0,S10+1)</f>
        <v>9</v>
      </c>
      <c r="T11" s="1" t="n">
        <f aca="false">IF(DRAWS!$F11=T$1,0,T10+1)</f>
        <v>9</v>
      </c>
      <c r="U11" s="1" t="n">
        <f aca="false">IF(DRAWS!$F11=U$1,0,U10+1)</f>
        <v>9</v>
      </c>
      <c r="V11" s="1" t="n">
        <f aca="false">IF(DRAWS!$F11=V$1,0,V10+1)</f>
        <v>9</v>
      </c>
      <c r="W11" s="1" t="n">
        <f aca="false">IF(DRAWS!$F11=W$1,0,W10+1)</f>
        <v>9</v>
      </c>
      <c r="X11" s="1" t="n">
        <f aca="false">IF(DRAWS!$F11=X$1,0,X10+1)</f>
        <v>9</v>
      </c>
      <c r="Y11" s="1" t="n">
        <f aca="false">IF(DRAWS!$F11=Y$1,0,Y10+1)</f>
        <v>3</v>
      </c>
      <c r="Z11" s="1" t="n">
        <f aca="false">IF(DRAWS!$F11=Z$1,0,Z10+1)</f>
        <v>4</v>
      </c>
      <c r="AA11" s="1" t="n">
        <f aca="false">IF(DRAWS!$F11=AA$1,0,AA10+1)</f>
        <v>8</v>
      </c>
      <c r="AB11" s="1" t="n">
        <f aca="false">IF(DRAWS!$F11=AB$1,0,AB10+1)</f>
        <v>9</v>
      </c>
      <c r="AC11" s="1" t="n">
        <f aca="false">IF(DRAWS!$F11=AC$1,0,AC10+1)</f>
        <v>9</v>
      </c>
      <c r="AD11" s="1" t="n">
        <f aca="false">IF(DRAWS!$F11=AD$1,0,AD10+1)</f>
        <v>9</v>
      </c>
      <c r="AE11" s="1" t="n">
        <f aca="false">IF(DRAWS!$F11=AE$1,0,AE10+1)</f>
        <v>9</v>
      </c>
      <c r="AF11" s="1" t="n">
        <f aca="false">IF(DRAWS!$F11=AF$1,0,AF10+1)</f>
        <v>0</v>
      </c>
      <c r="AG11" s="1" t="n">
        <f aca="false">IF(DRAWS!$F11=AG$1,0,AG10+1)</f>
        <v>9</v>
      </c>
      <c r="AH11" s="1" t="n">
        <f aca="false">IF(DRAWS!$F11=AH$1,0,AH10+1)</f>
        <v>9</v>
      </c>
      <c r="AI11" s="1" t="n">
        <f aca="false">IF(DRAWS!$F11=AI$1,0,AI10+1)</f>
        <v>9</v>
      </c>
      <c r="AJ11" s="1" t="n">
        <f aca="false">IF(DRAWS!$F11=AJ$1,0,AJ10+1)</f>
        <v>9</v>
      </c>
    </row>
    <row r="12" customFormat="false" ht="14.9" hidden="false" customHeight="false" outlineLevel="0" collapsed="false">
      <c r="A12" s="1" t="n">
        <f aca="false">IF(DRAWS!$F12=A$1,0,A11+1)</f>
        <v>10</v>
      </c>
      <c r="B12" s="1" t="n">
        <f aca="false">IF(DRAWS!$F12=B$1,0,B11+1)</f>
        <v>3</v>
      </c>
      <c r="C12" s="1" t="n">
        <f aca="false">IF(DRAWS!$F12=C$1,0,C11+1)</f>
        <v>10</v>
      </c>
      <c r="D12" s="1" t="n">
        <f aca="false">IF(DRAWS!$F12=D$1,0,D11+1)</f>
        <v>10</v>
      </c>
      <c r="E12" s="1" t="n">
        <f aca="false">IF(DRAWS!$F12=E$1,0,E11+1)</f>
        <v>10</v>
      </c>
      <c r="F12" s="1" t="n">
        <f aca="false">IF(DRAWS!$F12=F$1,0,F11+1)</f>
        <v>10</v>
      </c>
      <c r="G12" s="1" t="n">
        <f aca="false">IF(DRAWS!$F12=G$1,0,G11+1)</f>
        <v>10</v>
      </c>
      <c r="H12" s="1" t="n">
        <f aca="false">IF(DRAWS!$F12=H$1,0,H11+1)</f>
        <v>10</v>
      </c>
      <c r="I12" s="1" t="n">
        <f aca="false">IF(DRAWS!$F12=I$1,0,I11+1)</f>
        <v>10</v>
      </c>
      <c r="J12" s="1" t="n">
        <f aca="false">IF(DRAWS!$F12=J$1,0,J11+1)</f>
        <v>10</v>
      </c>
      <c r="K12" s="1" t="n">
        <f aca="false">IF(DRAWS!$F12=K$1,0,K11+1)</f>
        <v>6</v>
      </c>
      <c r="L12" s="1" t="n">
        <f aca="false">IF(DRAWS!$F12=L$1,0,L11+1)</f>
        <v>10</v>
      </c>
      <c r="M12" s="1" t="n">
        <f aca="false">IF(DRAWS!$F12=M$1,0,M11+1)</f>
        <v>10</v>
      </c>
      <c r="N12" s="1" t="n">
        <f aca="false">IF(DRAWS!$F12=N$1,0,N11+1)</f>
        <v>2</v>
      </c>
      <c r="O12" s="1" t="n">
        <f aca="false">IF(DRAWS!$F12=O$1,0,O11+1)</f>
        <v>10</v>
      </c>
      <c r="P12" s="1" t="n">
        <f aca="false">IF(DRAWS!$F12=P$1,0,P11+1)</f>
        <v>8</v>
      </c>
      <c r="Q12" s="1" t="n">
        <f aca="false">IF(DRAWS!$F12=Q$1,0,Q11+1)</f>
        <v>10</v>
      </c>
      <c r="R12" s="1" t="n">
        <f aca="false">IF(DRAWS!$F12=R$1,0,R11+1)</f>
        <v>10</v>
      </c>
      <c r="S12" s="1" t="n">
        <f aca="false">IF(DRAWS!$F12=S$1,0,S11+1)</f>
        <v>0</v>
      </c>
      <c r="T12" s="1" t="n">
        <f aca="false">IF(DRAWS!$F12=T$1,0,T11+1)</f>
        <v>10</v>
      </c>
      <c r="U12" s="1" t="n">
        <f aca="false">IF(DRAWS!$F12=U$1,0,U11+1)</f>
        <v>10</v>
      </c>
      <c r="V12" s="1" t="n">
        <f aca="false">IF(DRAWS!$F12=V$1,0,V11+1)</f>
        <v>10</v>
      </c>
      <c r="W12" s="1" t="n">
        <f aca="false">IF(DRAWS!$F12=W$1,0,W11+1)</f>
        <v>10</v>
      </c>
      <c r="X12" s="1" t="n">
        <f aca="false">IF(DRAWS!$F12=X$1,0,X11+1)</f>
        <v>10</v>
      </c>
      <c r="Y12" s="1" t="n">
        <f aca="false">IF(DRAWS!$F12=Y$1,0,Y11+1)</f>
        <v>4</v>
      </c>
      <c r="Z12" s="1" t="n">
        <f aca="false">IF(DRAWS!$F12=Z$1,0,Z11+1)</f>
        <v>5</v>
      </c>
      <c r="AA12" s="1" t="n">
        <f aca="false">IF(DRAWS!$F12=AA$1,0,AA11+1)</f>
        <v>9</v>
      </c>
      <c r="AB12" s="1" t="n">
        <f aca="false">IF(DRAWS!$F12=AB$1,0,AB11+1)</f>
        <v>10</v>
      </c>
      <c r="AC12" s="1" t="n">
        <f aca="false">IF(DRAWS!$F12=AC$1,0,AC11+1)</f>
        <v>10</v>
      </c>
      <c r="AD12" s="1" t="n">
        <f aca="false">IF(DRAWS!$F12=AD$1,0,AD11+1)</f>
        <v>10</v>
      </c>
      <c r="AE12" s="1" t="n">
        <f aca="false">IF(DRAWS!$F12=AE$1,0,AE11+1)</f>
        <v>10</v>
      </c>
      <c r="AF12" s="1" t="n">
        <f aca="false">IF(DRAWS!$F12=AF$1,0,AF11+1)</f>
        <v>1</v>
      </c>
      <c r="AG12" s="1" t="n">
        <f aca="false">IF(DRAWS!$F12=AG$1,0,AG11+1)</f>
        <v>10</v>
      </c>
      <c r="AH12" s="1" t="n">
        <f aca="false">IF(DRAWS!$F12=AH$1,0,AH11+1)</f>
        <v>10</v>
      </c>
      <c r="AI12" s="1" t="n">
        <f aca="false">IF(DRAWS!$F12=AI$1,0,AI11+1)</f>
        <v>10</v>
      </c>
      <c r="AJ12" s="1" t="n">
        <f aca="false">IF(DRAWS!$F12=AJ$1,0,AJ11+1)</f>
        <v>10</v>
      </c>
    </row>
    <row r="13" customFormat="false" ht="14.9" hidden="false" customHeight="false" outlineLevel="0" collapsed="false">
      <c r="A13" s="1" t="n">
        <f aca="false">IF(DRAWS!$F13=A$1,0,A12+1)</f>
        <v>11</v>
      </c>
      <c r="B13" s="1" t="n">
        <f aca="false">IF(DRAWS!$F13=B$1,0,B12+1)</f>
        <v>4</v>
      </c>
      <c r="C13" s="1" t="n">
        <f aca="false">IF(DRAWS!$F13=C$1,0,C12+1)</f>
        <v>11</v>
      </c>
      <c r="D13" s="1" t="n">
        <f aca="false">IF(DRAWS!$F13=D$1,0,D12+1)</f>
        <v>11</v>
      </c>
      <c r="E13" s="1" t="n">
        <f aca="false">IF(DRAWS!$F13=E$1,0,E12+1)</f>
        <v>11</v>
      </c>
      <c r="F13" s="1" t="n">
        <f aca="false">IF(DRAWS!$F13=F$1,0,F12+1)</f>
        <v>11</v>
      </c>
      <c r="G13" s="1" t="n">
        <f aca="false">IF(DRAWS!$F13=G$1,0,G12+1)</f>
        <v>11</v>
      </c>
      <c r="H13" s="1" t="n">
        <f aca="false">IF(DRAWS!$F13=H$1,0,H12+1)</f>
        <v>11</v>
      </c>
      <c r="I13" s="1" t="n">
        <f aca="false">IF(DRAWS!$F13=I$1,0,I12+1)</f>
        <v>11</v>
      </c>
      <c r="J13" s="1" t="n">
        <f aca="false">IF(DRAWS!$F13=J$1,0,J12+1)</f>
        <v>11</v>
      </c>
      <c r="K13" s="1" t="n">
        <f aca="false">IF(DRAWS!$F13=K$1,0,K12+1)</f>
        <v>7</v>
      </c>
      <c r="L13" s="1" t="n">
        <f aca="false">IF(DRAWS!$F13=L$1,0,L12+1)</f>
        <v>11</v>
      </c>
      <c r="M13" s="1" t="n">
        <f aca="false">IF(DRAWS!$F13=M$1,0,M12+1)</f>
        <v>11</v>
      </c>
      <c r="N13" s="1" t="n">
        <f aca="false">IF(DRAWS!$F13=N$1,0,N12+1)</f>
        <v>3</v>
      </c>
      <c r="O13" s="1" t="n">
        <f aca="false">IF(DRAWS!$F13=O$1,0,O12+1)</f>
        <v>11</v>
      </c>
      <c r="P13" s="1" t="n">
        <f aca="false">IF(DRAWS!$F13=P$1,0,P12+1)</f>
        <v>9</v>
      </c>
      <c r="Q13" s="1" t="n">
        <f aca="false">IF(DRAWS!$F13=Q$1,0,Q12+1)</f>
        <v>11</v>
      </c>
      <c r="R13" s="1" t="n">
        <f aca="false">IF(DRAWS!$F13=R$1,0,R12+1)</f>
        <v>11</v>
      </c>
      <c r="S13" s="1" t="n">
        <f aca="false">IF(DRAWS!$F13=S$1,0,S12+1)</f>
        <v>1</v>
      </c>
      <c r="T13" s="1" t="n">
        <f aca="false">IF(DRAWS!$F13=T$1,0,T12+1)</f>
        <v>11</v>
      </c>
      <c r="U13" s="1" t="n">
        <f aca="false">IF(DRAWS!$F13=U$1,0,U12+1)</f>
        <v>11</v>
      </c>
      <c r="V13" s="1" t="n">
        <f aca="false">IF(DRAWS!$F13=V$1,0,V12+1)</f>
        <v>11</v>
      </c>
      <c r="W13" s="1" t="n">
        <f aca="false">IF(DRAWS!$F13=W$1,0,W12+1)</f>
        <v>11</v>
      </c>
      <c r="X13" s="1" t="n">
        <f aca="false">IF(DRAWS!$F13=X$1,0,X12+1)</f>
        <v>11</v>
      </c>
      <c r="Y13" s="1" t="n">
        <f aca="false">IF(DRAWS!$F13=Y$1,0,Y12+1)</f>
        <v>5</v>
      </c>
      <c r="Z13" s="1" t="n">
        <f aca="false">IF(DRAWS!$F13=Z$1,0,Z12+1)</f>
        <v>6</v>
      </c>
      <c r="AA13" s="1" t="n">
        <f aca="false">IF(DRAWS!$F13=AA$1,0,AA12+1)</f>
        <v>10</v>
      </c>
      <c r="AB13" s="1" t="n">
        <f aca="false">IF(DRAWS!$F13=AB$1,0,AB12+1)</f>
        <v>11</v>
      </c>
      <c r="AC13" s="1" t="n">
        <f aca="false">IF(DRAWS!$F13=AC$1,0,AC12+1)</f>
        <v>11</v>
      </c>
      <c r="AD13" s="1" t="n">
        <f aca="false">IF(DRAWS!$F13=AD$1,0,AD12+1)</f>
        <v>11</v>
      </c>
      <c r="AE13" s="1" t="n">
        <f aca="false">IF(DRAWS!$F13=AE$1,0,AE12+1)</f>
        <v>11</v>
      </c>
      <c r="AF13" s="1" t="n">
        <f aca="false">IF(DRAWS!$F13=AF$1,0,AF12+1)</f>
        <v>0</v>
      </c>
      <c r="AG13" s="1" t="n">
        <f aca="false">IF(DRAWS!$F13=AG$1,0,AG12+1)</f>
        <v>11</v>
      </c>
      <c r="AH13" s="1" t="n">
        <f aca="false">IF(DRAWS!$F13=AH$1,0,AH12+1)</f>
        <v>11</v>
      </c>
      <c r="AI13" s="1" t="n">
        <f aca="false">IF(DRAWS!$F13=AI$1,0,AI12+1)</f>
        <v>11</v>
      </c>
      <c r="AJ13" s="1" t="n">
        <f aca="false">IF(DRAWS!$F13=AJ$1,0,AJ12+1)</f>
        <v>11</v>
      </c>
    </row>
    <row r="14" customFormat="false" ht="14.9" hidden="false" customHeight="false" outlineLevel="0" collapsed="false">
      <c r="A14" s="1" t="n">
        <f aca="false">IF(DRAWS!$F14=A$1,0,A13+1)</f>
        <v>0</v>
      </c>
      <c r="B14" s="1" t="n">
        <f aca="false">IF(DRAWS!$F14=B$1,0,B13+1)</f>
        <v>5</v>
      </c>
      <c r="C14" s="1" t="n">
        <f aca="false">IF(DRAWS!$F14=C$1,0,C13+1)</f>
        <v>12</v>
      </c>
      <c r="D14" s="1" t="n">
        <f aca="false">IF(DRAWS!$F14=D$1,0,D13+1)</f>
        <v>12</v>
      </c>
      <c r="E14" s="1" t="n">
        <f aca="false">IF(DRAWS!$F14=E$1,0,E13+1)</f>
        <v>12</v>
      </c>
      <c r="F14" s="1" t="n">
        <f aca="false">IF(DRAWS!$F14=F$1,0,F13+1)</f>
        <v>12</v>
      </c>
      <c r="G14" s="1" t="n">
        <f aca="false">IF(DRAWS!$F14=G$1,0,G13+1)</f>
        <v>12</v>
      </c>
      <c r="H14" s="1" t="n">
        <f aca="false">IF(DRAWS!$F14=H$1,0,H13+1)</f>
        <v>12</v>
      </c>
      <c r="I14" s="1" t="n">
        <f aca="false">IF(DRAWS!$F14=I$1,0,I13+1)</f>
        <v>12</v>
      </c>
      <c r="J14" s="1" t="n">
        <f aca="false">IF(DRAWS!$F14=J$1,0,J13+1)</f>
        <v>12</v>
      </c>
      <c r="K14" s="1" t="n">
        <f aca="false">IF(DRAWS!$F14=K$1,0,K13+1)</f>
        <v>8</v>
      </c>
      <c r="L14" s="1" t="n">
        <f aca="false">IF(DRAWS!$F14=L$1,0,L13+1)</f>
        <v>12</v>
      </c>
      <c r="M14" s="1" t="n">
        <f aca="false">IF(DRAWS!$F14=M$1,0,M13+1)</f>
        <v>12</v>
      </c>
      <c r="N14" s="1" t="n">
        <f aca="false">IF(DRAWS!$F14=N$1,0,N13+1)</f>
        <v>4</v>
      </c>
      <c r="O14" s="1" t="n">
        <f aca="false">IF(DRAWS!$F14=O$1,0,O13+1)</f>
        <v>12</v>
      </c>
      <c r="P14" s="1" t="n">
        <f aca="false">IF(DRAWS!$F14=P$1,0,P13+1)</f>
        <v>10</v>
      </c>
      <c r="Q14" s="1" t="n">
        <f aca="false">IF(DRAWS!$F14=Q$1,0,Q13+1)</f>
        <v>12</v>
      </c>
      <c r="R14" s="1" t="n">
        <f aca="false">IF(DRAWS!$F14=R$1,0,R13+1)</f>
        <v>12</v>
      </c>
      <c r="S14" s="1" t="n">
        <f aca="false">IF(DRAWS!$F14=S$1,0,S13+1)</f>
        <v>2</v>
      </c>
      <c r="T14" s="1" t="n">
        <f aca="false">IF(DRAWS!$F14=T$1,0,T13+1)</f>
        <v>12</v>
      </c>
      <c r="U14" s="1" t="n">
        <f aca="false">IF(DRAWS!$F14=U$1,0,U13+1)</f>
        <v>12</v>
      </c>
      <c r="V14" s="1" t="n">
        <f aca="false">IF(DRAWS!$F14=V$1,0,V13+1)</f>
        <v>12</v>
      </c>
      <c r="W14" s="1" t="n">
        <f aca="false">IF(DRAWS!$F14=W$1,0,W13+1)</f>
        <v>12</v>
      </c>
      <c r="X14" s="1" t="n">
        <f aca="false">IF(DRAWS!$F14=X$1,0,X13+1)</f>
        <v>12</v>
      </c>
      <c r="Y14" s="1" t="n">
        <f aca="false">IF(DRAWS!$F14=Y$1,0,Y13+1)</f>
        <v>6</v>
      </c>
      <c r="Z14" s="1" t="n">
        <f aca="false">IF(DRAWS!$F14=Z$1,0,Z13+1)</f>
        <v>7</v>
      </c>
      <c r="AA14" s="1" t="n">
        <f aca="false">IF(DRAWS!$F14=AA$1,0,AA13+1)</f>
        <v>11</v>
      </c>
      <c r="AB14" s="1" t="n">
        <f aca="false">IF(DRAWS!$F14=AB$1,0,AB13+1)</f>
        <v>12</v>
      </c>
      <c r="AC14" s="1" t="n">
        <f aca="false">IF(DRAWS!$F14=AC$1,0,AC13+1)</f>
        <v>12</v>
      </c>
      <c r="AD14" s="1" t="n">
        <f aca="false">IF(DRAWS!$F14=AD$1,0,AD13+1)</f>
        <v>12</v>
      </c>
      <c r="AE14" s="1" t="n">
        <f aca="false">IF(DRAWS!$F14=AE$1,0,AE13+1)</f>
        <v>12</v>
      </c>
      <c r="AF14" s="1" t="n">
        <f aca="false">IF(DRAWS!$F14=AF$1,0,AF13+1)</f>
        <v>1</v>
      </c>
      <c r="AG14" s="1" t="n">
        <f aca="false">IF(DRAWS!$F14=AG$1,0,AG13+1)</f>
        <v>12</v>
      </c>
      <c r="AH14" s="1" t="n">
        <f aca="false">IF(DRAWS!$F14=AH$1,0,AH13+1)</f>
        <v>12</v>
      </c>
      <c r="AI14" s="1" t="n">
        <f aca="false">IF(DRAWS!$F14=AI$1,0,AI13+1)</f>
        <v>12</v>
      </c>
      <c r="AJ14" s="1" t="n">
        <f aca="false">IF(DRAWS!$F14=AJ$1,0,AJ13+1)</f>
        <v>12</v>
      </c>
    </row>
    <row r="15" customFormat="false" ht="14.9" hidden="false" customHeight="false" outlineLevel="0" collapsed="false">
      <c r="A15" s="1" t="n">
        <f aca="false">IF(DRAWS!$F15=A$1,0,A14+1)</f>
        <v>1</v>
      </c>
      <c r="B15" s="1" t="n">
        <f aca="false">IF(DRAWS!$F15=B$1,0,B14+1)</f>
        <v>6</v>
      </c>
      <c r="C15" s="1" t="n">
        <f aca="false">IF(DRAWS!$F15=C$1,0,C14+1)</f>
        <v>13</v>
      </c>
      <c r="D15" s="1" t="n">
        <f aca="false">IF(DRAWS!$F15=D$1,0,D14+1)</f>
        <v>13</v>
      </c>
      <c r="E15" s="1" t="n">
        <f aca="false">IF(DRAWS!$F15=E$1,0,E14+1)</f>
        <v>13</v>
      </c>
      <c r="F15" s="1" t="n">
        <f aca="false">IF(DRAWS!$F15=F$1,0,F14+1)</f>
        <v>13</v>
      </c>
      <c r="G15" s="1" t="n">
        <f aca="false">IF(DRAWS!$F15=G$1,0,G14+1)</f>
        <v>13</v>
      </c>
      <c r="H15" s="1" t="n">
        <f aca="false">IF(DRAWS!$F15=H$1,0,H14+1)</f>
        <v>13</v>
      </c>
      <c r="I15" s="1" t="n">
        <f aca="false">IF(DRAWS!$F15=I$1,0,I14+1)</f>
        <v>13</v>
      </c>
      <c r="J15" s="1" t="n">
        <f aca="false">IF(DRAWS!$F15=J$1,0,J14+1)</f>
        <v>13</v>
      </c>
      <c r="K15" s="1" t="n">
        <f aca="false">IF(DRAWS!$F15=K$1,0,K14+1)</f>
        <v>9</v>
      </c>
      <c r="L15" s="1" t="n">
        <f aca="false">IF(DRAWS!$F15=L$1,0,L14+1)</f>
        <v>13</v>
      </c>
      <c r="M15" s="1" t="n">
        <f aca="false">IF(DRAWS!$F15=M$1,0,M14+1)</f>
        <v>13</v>
      </c>
      <c r="N15" s="1" t="n">
        <f aca="false">IF(DRAWS!$F15=N$1,0,N14+1)</f>
        <v>5</v>
      </c>
      <c r="O15" s="1" t="n">
        <f aca="false">IF(DRAWS!$F15=O$1,0,O14+1)</f>
        <v>13</v>
      </c>
      <c r="P15" s="1" t="n">
        <f aca="false">IF(DRAWS!$F15=P$1,0,P14+1)</f>
        <v>11</v>
      </c>
      <c r="Q15" s="1" t="n">
        <f aca="false">IF(DRAWS!$F15=Q$1,0,Q14+1)</f>
        <v>0</v>
      </c>
      <c r="R15" s="1" t="n">
        <f aca="false">IF(DRAWS!$F15=R$1,0,R14+1)</f>
        <v>13</v>
      </c>
      <c r="S15" s="1" t="n">
        <f aca="false">IF(DRAWS!$F15=S$1,0,S14+1)</f>
        <v>3</v>
      </c>
      <c r="T15" s="1" t="n">
        <f aca="false">IF(DRAWS!$F15=T$1,0,T14+1)</f>
        <v>13</v>
      </c>
      <c r="U15" s="1" t="n">
        <f aca="false">IF(DRAWS!$F15=U$1,0,U14+1)</f>
        <v>13</v>
      </c>
      <c r="V15" s="1" t="n">
        <f aca="false">IF(DRAWS!$F15=V$1,0,V14+1)</f>
        <v>13</v>
      </c>
      <c r="W15" s="1" t="n">
        <f aca="false">IF(DRAWS!$F15=W$1,0,W14+1)</f>
        <v>13</v>
      </c>
      <c r="X15" s="1" t="n">
        <f aca="false">IF(DRAWS!$F15=X$1,0,X14+1)</f>
        <v>13</v>
      </c>
      <c r="Y15" s="1" t="n">
        <f aca="false">IF(DRAWS!$F15=Y$1,0,Y14+1)</f>
        <v>7</v>
      </c>
      <c r="Z15" s="1" t="n">
        <f aca="false">IF(DRAWS!$F15=Z$1,0,Z14+1)</f>
        <v>8</v>
      </c>
      <c r="AA15" s="1" t="n">
        <f aca="false">IF(DRAWS!$F15=AA$1,0,AA14+1)</f>
        <v>12</v>
      </c>
      <c r="AB15" s="1" t="n">
        <f aca="false">IF(DRAWS!$F15=AB$1,0,AB14+1)</f>
        <v>13</v>
      </c>
      <c r="AC15" s="1" t="n">
        <f aca="false">IF(DRAWS!$F15=AC$1,0,AC14+1)</f>
        <v>13</v>
      </c>
      <c r="AD15" s="1" t="n">
        <f aca="false">IF(DRAWS!$F15=AD$1,0,AD14+1)</f>
        <v>13</v>
      </c>
      <c r="AE15" s="1" t="n">
        <f aca="false">IF(DRAWS!$F15=AE$1,0,AE14+1)</f>
        <v>13</v>
      </c>
      <c r="AF15" s="1" t="n">
        <f aca="false">IF(DRAWS!$F15=AF$1,0,AF14+1)</f>
        <v>2</v>
      </c>
      <c r="AG15" s="1" t="n">
        <f aca="false">IF(DRAWS!$F15=AG$1,0,AG14+1)</f>
        <v>13</v>
      </c>
      <c r="AH15" s="1" t="n">
        <f aca="false">IF(DRAWS!$F15=AH$1,0,AH14+1)</f>
        <v>13</v>
      </c>
      <c r="AI15" s="1" t="n">
        <f aca="false">IF(DRAWS!$F15=AI$1,0,AI14+1)</f>
        <v>13</v>
      </c>
      <c r="AJ15" s="1" t="n">
        <f aca="false">IF(DRAWS!$F15=AJ$1,0,AJ14+1)</f>
        <v>13</v>
      </c>
    </row>
    <row r="16" customFormat="false" ht="14.9" hidden="false" customHeight="false" outlineLevel="0" collapsed="false">
      <c r="A16" s="1" t="n">
        <f aca="false">IF(DRAWS!$F16=A$1,0,A15+1)</f>
        <v>2</v>
      </c>
      <c r="B16" s="1" t="n">
        <f aca="false">IF(DRAWS!$F16=B$1,0,B15+1)</f>
        <v>7</v>
      </c>
      <c r="C16" s="1" t="n">
        <f aca="false">IF(DRAWS!$F16=C$1,0,C15+1)</f>
        <v>14</v>
      </c>
      <c r="D16" s="1" t="n">
        <f aca="false">IF(DRAWS!$F16=D$1,0,D15+1)</f>
        <v>14</v>
      </c>
      <c r="E16" s="1" t="n">
        <f aca="false">IF(DRAWS!$F16=E$1,0,E15+1)</f>
        <v>14</v>
      </c>
      <c r="F16" s="1" t="n">
        <f aca="false">IF(DRAWS!$F16=F$1,0,F15+1)</f>
        <v>14</v>
      </c>
      <c r="G16" s="1" t="n">
        <f aca="false">IF(DRAWS!$F16=G$1,0,G15+1)</f>
        <v>14</v>
      </c>
      <c r="H16" s="1" t="n">
        <f aca="false">IF(DRAWS!$F16=H$1,0,H15+1)</f>
        <v>14</v>
      </c>
      <c r="I16" s="1" t="n">
        <f aca="false">IF(DRAWS!$F16=I$1,0,I15+1)</f>
        <v>14</v>
      </c>
      <c r="J16" s="1" t="n">
        <f aca="false">IF(DRAWS!$F16=J$1,0,J15+1)</f>
        <v>14</v>
      </c>
      <c r="K16" s="1" t="n">
        <f aca="false">IF(DRAWS!$F16=K$1,0,K15+1)</f>
        <v>10</v>
      </c>
      <c r="L16" s="1" t="n">
        <f aca="false">IF(DRAWS!$F16=L$1,0,L15+1)</f>
        <v>14</v>
      </c>
      <c r="M16" s="1" t="n">
        <f aca="false">IF(DRAWS!$F16=M$1,0,M15+1)</f>
        <v>14</v>
      </c>
      <c r="N16" s="1" t="n">
        <f aca="false">IF(DRAWS!$F16=N$1,0,N15+1)</f>
        <v>6</v>
      </c>
      <c r="O16" s="1" t="n">
        <f aca="false">IF(DRAWS!$F16=O$1,0,O15+1)</f>
        <v>14</v>
      </c>
      <c r="P16" s="1" t="n">
        <f aca="false">IF(DRAWS!$F16=P$1,0,P15+1)</f>
        <v>12</v>
      </c>
      <c r="Q16" s="1" t="n">
        <f aca="false">IF(DRAWS!$F16=Q$1,0,Q15+1)</f>
        <v>1</v>
      </c>
      <c r="R16" s="1" t="n">
        <f aca="false">IF(DRAWS!$F16=R$1,0,R15+1)</f>
        <v>14</v>
      </c>
      <c r="S16" s="1" t="n">
        <f aca="false">IF(DRAWS!$F16=S$1,0,S15+1)</f>
        <v>4</v>
      </c>
      <c r="T16" s="1" t="n">
        <f aca="false">IF(DRAWS!$F16=T$1,0,T15+1)</f>
        <v>14</v>
      </c>
      <c r="U16" s="1" t="n">
        <f aca="false">IF(DRAWS!$F16=U$1,0,U15+1)</f>
        <v>14</v>
      </c>
      <c r="V16" s="1" t="n">
        <f aca="false">IF(DRAWS!$F16=V$1,0,V15+1)</f>
        <v>14</v>
      </c>
      <c r="W16" s="1" t="n">
        <f aca="false">IF(DRAWS!$F16=W$1,0,W15+1)</f>
        <v>14</v>
      </c>
      <c r="X16" s="1" t="n">
        <f aca="false">IF(DRAWS!$F16=X$1,0,X15+1)</f>
        <v>14</v>
      </c>
      <c r="Y16" s="1" t="n">
        <f aca="false">IF(DRAWS!$F16=Y$1,0,Y15+1)</f>
        <v>8</v>
      </c>
      <c r="Z16" s="1" t="n">
        <f aca="false">IF(DRAWS!$F16=Z$1,0,Z15+1)</f>
        <v>9</v>
      </c>
      <c r="AA16" s="1" t="n">
        <f aca="false">IF(DRAWS!$F16=AA$1,0,AA15+1)</f>
        <v>13</v>
      </c>
      <c r="AB16" s="1" t="n">
        <f aca="false">IF(DRAWS!$F16=AB$1,0,AB15+1)</f>
        <v>0</v>
      </c>
      <c r="AC16" s="1" t="n">
        <f aca="false">IF(DRAWS!$F16=AC$1,0,AC15+1)</f>
        <v>14</v>
      </c>
      <c r="AD16" s="1" t="n">
        <f aca="false">IF(DRAWS!$F16=AD$1,0,AD15+1)</f>
        <v>14</v>
      </c>
      <c r="AE16" s="1" t="n">
        <f aca="false">IF(DRAWS!$F16=AE$1,0,AE15+1)</f>
        <v>14</v>
      </c>
      <c r="AF16" s="1" t="n">
        <f aca="false">IF(DRAWS!$F16=AF$1,0,AF15+1)</f>
        <v>3</v>
      </c>
      <c r="AG16" s="1" t="n">
        <f aca="false">IF(DRAWS!$F16=AG$1,0,AG15+1)</f>
        <v>14</v>
      </c>
      <c r="AH16" s="1" t="n">
        <f aca="false">IF(DRAWS!$F16=AH$1,0,AH15+1)</f>
        <v>14</v>
      </c>
      <c r="AI16" s="1" t="n">
        <f aca="false">IF(DRAWS!$F16=AI$1,0,AI15+1)</f>
        <v>14</v>
      </c>
      <c r="AJ16" s="1" t="n">
        <f aca="false">IF(DRAWS!$F16=AJ$1,0,AJ15+1)</f>
        <v>14</v>
      </c>
    </row>
    <row r="17" customFormat="false" ht="14.9" hidden="false" customHeight="false" outlineLevel="0" collapsed="false">
      <c r="A17" s="1" t="n">
        <f aca="false">IF(DRAWS!$F17=A$1,0,A16+1)</f>
        <v>3</v>
      </c>
      <c r="B17" s="1" t="n">
        <f aca="false">IF(DRAWS!$F17=B$1,0,B16+1)</f>
        <v>8</v>
      </c>
      <c r="C17" s="1" t="n">
        <f aca="false">IF(DRAWS!$F17=C$1,0,C16+1)</f>
        <v>15</v>
      </c>
      <c r="D17" s="1" t="n">
        <f aca="false">IF(DRAWS!$F17=D$1,0,D16+1)</f>
        <v>15</v>
      </c>
      <c r="E17" s="1" t="n">
        <f aca="false">IF(DRAWS!$F17=E$1,0,E16+1)</f>
        <v>15</v>
      </c>
      <c r="F17" s="1" t="n">
        <f aca="false">IF(DRAWS!$F17=F$1,0,F16+1)</f>
        <v>15</v>
      </c>
      <c r="G17" s="1" t="n">
        <f aca="false">IF(DRAWS!$F17=G$1,0,G16+1)</f>
        <v>15</v>
      </c>
      <c r="H17" s="1" t="n">
        <f aca="false">IF(DRAWS!$F17=H$1,0,H16+1)</f>
        <v>15</v>
      </c>
      <c r="I17" s="1" t="n">
        <f aca="false">IF(DRAWS!$F17=I$1,0,I16+1)</f>
        <v>15</v>
      </c>
      <c r="J17" s="1" t="n">
        <f aca="false">IF(DRAWS!$F17=J$1,0,J16+1)</f>
        <v>15</v>
      </c>
      <c r="K17" s="1" t="n">
        <f aca="false">IF(DRAWS!$F17=K$1,0,K16+1)</f>
        <v>11</v>
      </c>
      <c r="L17" s="1" t="n">
        <f aca="false">IF(DRAWS!$F17=L$1,0,L16+1)</f>
        <v>15</v>
      </c>
      <c r="M17" s="1" t="n">
        <f aca="false">IF(DRAWS!$F17=M$1,0,M16+1)</f>
        <v>15</v>
      </c>
      <c r="N17" s="1" t="n">
        <f aca="false">IF(DRAWS!$F17=N$1,0,N16+1)</f>
        <v>7</v>
      </c>
      <c r="O17" s="1" t="n">
        <f aca="false">IF(DRAWS!$F17=O$1,0,O16+1)</f>
        <v>15</v>
      </c>
      <c r="P17" s="1" t="n">
        <f aca="false">IF(DRAWS!$F17=P$1,0,P16+1)</f>
        <v>13</v>
      </c>
      <c r="Q17" s="1" t="n">
        <f aca="false">IF(DRAWS!$F17=Q$1,0,Q16+1)</f>
        <v>2</v>
      </c>
      <c r="R17" s="1" t="n">
        <f aca="false">IF(DRAWS!$F17=R$1,0,R16+1)</f>
        <v>15</v>
      </c>
      <c r="S17" s="1" t="n">
        <f aca="false">IF(DRAWS!$F17=S$1,0,S16+1)</f>
        <v>5</v>
      </c>
      <c r="T17" s="1" t="n">
        <f aca="false">IF(DRAWS!$F17=T$1,0,T16+1)</f>
        <v>15</v>
      </c>
      <c r="U17" s="1" t="n">
        <f aca="false">IF(DRAWS!$F17=U$1,0,U16+1)</f>
        <v>15</v>
      </c>
      <c r="V17" s="1" t="n">
        <f aca="false">IF(DRAWS!$F17=V$1,0,V16+1)</f>
        <v>15</v>
      </c>
      <c r="W17" s="1" t="n">
        <f aca="false">IF(DRAWS!$F17=W$1,0,W16+1)</f>
        <v>15</v>
      </c>
      <c r="X17" s="1" t="n">
        <f aca="false">IF(DRAWS!$F17=X$1,0,X16+1)</f>
        <v>15</v>
      </c>
      <c r="Y17" s="1" t="n">
        <f aca="false">IF(DRAWS!$F17=Y$1,0,Y16+1)</f>
        <v>9</v>
      </c>
      <c r="Z17" s="1" t="n">
        <f aca="false">IF(DRAWS!$F17=Z$1,0,Z16+1)</f>
        <v>10</v>
      </c>
      <c r="AA17" s="1" t="n">
        <f aca="false">IF(DRAWS!$F17=AA$1,0,AA16+1)</f>
        <v>14</v>
      </c>
      <c r="AB17" s="1" t="n">
        <f aca="false">IF(DRAWS!$F17=AB$1,0,AB16+1)</f>
        <v>1</v>
      </c>
      <c r="AC17" s="1" t="n">
        <f aca="false">IF(DRAWS!$F17=AC$1,0,AC16+1)</f>
        <v>15</v>
      </c>
      <c r="AD17" s="1" t="n">
        <f aca="false">IF(DRAWS!$F17=AD$1,0,AD16+1)</f>
        <v>15</v>
      </c>
      <c r="AE17" s="1" t="n">
        <f aca="false">IF(DRAWS!$F17=AE$1,0,AE16+1)</f>
        <v>15</v>
      </c>
      <c r="AF17" s="1" t="n">
        <f aca="false">IF(DRAWS!$F17=AF$1,0,AF16+1)</f>
        <v>4</v>
      </c>
      <c r="AG17" s="1" t="n">
        <f aca="false">IF(DRAWS!$F17=AG$1,0,AG16+1)</f>
        <v>0</v>
      </c>
      <c r="AH17" s="1" t="n">
        <f aca="false">IF(DRAWS!$F17=AH$1,0,AH16+1)</f>
        <v>15</v>
      </c>
      <c r="AI17" s="1" t="n">
        <f aca="false">IF(DRAWS!$F17=AI$1,0,AI16+1)</f>
        <v>15</v>
      </c>
      <c r="AJ17" s="1" t="n">
        <f aca="false">IF(DRAWS!$F17=AJ$1,0,AJ16+1)</f>
        <v>15</v>
      </c>
    </row>
    <row r="18" customFormat="false" ht="14.9" hidden="false" customHeight="false" outlineLevel="0" collapsed="false">
      <c r="A18" s="1" t="n">
        <f aca="false">IF(DRAWS!$F18=A$1,0,A17+1)</f>
        <v>4</v>
      </c>
      <c r="B18" s="1" t="n">
        <f aca="false">IF(DRAWS!$F18=B$1,0,B17+1)</f>
        <v>9</v>
      </c>
      <c r="C18" s="1" t="n">
        <f aca="false">IF(DRAWS!$F18=C$1,0,C17+1)</f>
        <v>16</v>
      </c>
      <c r="D18" s="1" t="n">
        <f aca="false">IF(DRAWS!$F18=D$1,0,D17+1)</f>
        <v>16</v>
      </c>
      <c r="E18" s="1" t="n">
        <f aca="false">IF(DRAWS!$F18=E$1,0,E17+1)</f>
        <v>16</v>
      </c>
      <c r="F18" s="1" t="n">
        <f aca="false">IF(DRAWS!$F18=F$1,0,F17+1)</f>
        <v>16</v>
      </c>
      <c r="G18" s="1" t="n">
        <f aca="false">IF(DRAWS!$F18=G$1,0,G17+1)</f>
        <v>16</v>
      </c>
      <c r="H18" s="1" t="n">
        <f aca="false">IF(DRAWS!$F18=H$1,0,H17+1)</f>
        <v>16</v>
      </c>
      <c r="I18" s="1" t="n">
        <f aca="false">IF(DRAWS!$F18=I$1,0,I17+1)</f>
        <v>16</v>
      </c>
      <c r="J18" s="1" t="n">
        <f aca="false">IF(DRAWS!$F18=J$1,0,J17+1)</f>
        <v>16</v>
      </c>
      <c r="K18" s="1" t="n">
        <f aca="false">IF(DRAWS!$F18=K$1,0,K17+1)</f>
        <v>12</v>
      </c>
      <c r="L18" s="1" t="n">
        <f aca="false">IF(DRAWS!$F18=L$1,0,L17+1)</f>
        <v>16</v>
      </c>
      <c r="M18" s="1" t="n">
        <f aca="false">IF(DRAWS!$F18=M$1,0,M17+1)</f>
        <v>16</v>
      </c>
      <c r="N18" s="1" t="n">
        <f aca="false">IF(DRAWS!$F18=N$1,0,N17+1)</f>
        <v>8</v>
      </c>
      <c r="O18" s="1" t="n">
        <f aca="false">IF(DRAWS!$F18=O$1,0,O17+1)</f>
        <v>16</v>
      </c>
      <c r="P18" s="1" t="n">
        <f aca="false">IF(DRAWS!$F18=P$1,0,P17+1)</f>
        <v>0</v>
      </c>
      <c r="Q18" s="1" t="n">
        <f aca="false">IF(DRAWS!$F18=Q$1,0,Q17+1)</f>
        <v>3</v>
      </c>
      <c r="R18" s="1" t="n">
        <f aca="false">IF(DRAWS!$F18=R$1,0,R17+1)</f>
        <v>16</v>
      </c>
      <c r="S18" s="1" t="n">
        <f aca="false">IF(DRAWS!$F18=S$1,0,S17+1)</f>
        <v>6</v>
      </c>
      <c r="T18" s="1" t="n">
        <f aca="false">IF(DRAWS!$F18=T$1,0,T17+1)</f>
        <v>16</v>
      </c>
      <c r="U18" s="1" t="n">
        <f aca="false">IF(DRAWS!$F18=U$1,0,U17+1)</f>
        <v>16</v>
      </c>
      <c r="V18" s="1" t="n">
        <f aca="false">IF(DRAWS!$F18=V$1,0,V17+1)</f>
        <v>16</v>
      </c>
      <c r="W18" s="1" t="n">
        <f aca="false">IF(DRAWS!$F18=W$1,0,W17+1)</f>
        <v>16</v>
      </c>
      <c r="X18" s="1" t="n">
        <f aca="false">IF(DRAWS!$F18=X$1,0,X17+1)</f>
        <v>16</v>
      </c>
      <c r="Y18" s="1" t="n">
        <f aca="false">IF(DRAWS!$F18=Y$1,0,Y17+1)</f>
        <v>10</v>
      </c>
      <c r="Z18" s="1" t="n">
        <f aca="false">IF(DRAWS!$F18=Z$1,0,Z17+1)</f>
        <v>11</v>
      </c>
      <c r="AA18" s="1" t="n">
        <f aca="false">IF(DRAWS!$F18=AA$1,0,AA17+1)</f>
        <v>15</v>
      </c>
      <c r="AB18" s="1" t="n">
        <f aca="false">IF(DRAWS!$F18=AB$1,0,AB17+1)</f>
        <v>2</v>
      </c>
      <c r="AC18" s="1" t="n">
        <f aca="false">IF(DRAWS!$F18=AC$1,0,AC17+1)</f>
        <v>16</v>
      </c>
      <c r="AD18" s="1" t="n">
        <f aca="false">IF(DRAWS!$F18=AD$1,0,AD17+1)</f>
        <v>16</v>
      </c>
      <c r="AE18" s="1" t="n">
        <f aca="false">IF(DRAWS!$F18=AE$1,0,AE17+1)</f>
        <v>16</v>
      </c>
      <c r="AF18" s="1" t="n">
        <f aca="false">IF(DRAWS!$F18=AF$1,0,AF17+1)</f>
        <v>5</v>
      </c>
      <c r="AG18" s="1" t="n">
        <f aca="false">IF(DRAWS!$F18=AG$1,0,AG17+1)</f>
        <v>1</v>
      </c>
      <c r="AH18" s="1" t="n">
        <f aca="false">IF(DRAWS!$F18=AH$1,0,AH17+1)</f>
        <v>16</v>
      </c>
      <c r="AI18" s="1" t="n">
        <f aca="false">IF(DRAWS!$F18=AI$1,0,AI17+1)</f>
        <v>16</v>
      </c>
      <c r="AJ18" s="1" t="n">
        <f aca="false">IF(DRAWS!$F18=AJ$1,0,AJ17+1)</f>
        <v>16</v>
      </c>
    </row>
    <row r="19" customFormat="false" ht="14.9" hidden="false" customHeight="false" outlineLevel="0" collapsed="false">
      <c r="A19" s="1" t="n">
        <f aca="false">IF(DRAWS!$F19=A$1,0,A18+1)</f>
        <v>5</v>
      </c>
      <c r="B19" s="1" t="n">
        <f aca="false">IF(DRAWS!$F19=B$1,0,B18+1)</f>
        <v>10</v>
      </c>
      <c r="C19" s="1" t="n">
        <f aca="false">IF(DRAWS!$F19=C$1,0,C18+1)</f>
        <v>17</v>
      </c>
      <c r="D19" s="1" t="n">
        <f aca="false">IF(DRAWS!$F19=D$1,0,D18+1)</f>
        <v>0</v>
      </c>
      <c r="E19" s="1" t="n">
        <f aca="false">IF(DRAWS!$F19=E$1,0,E18+1)</f>
        <v>17</v>
      </c>
      <c r="F19" s="1" t="n">
        <f aca="false">IF(DRAWS!$F19=F$1,0,F18+1)</f>
        <v>17</v>
      </c>
      <c r="G19" s="1" t="n">
        <f aca="false">IF(DRAWS!$F19=G$1,0,G18+1)</f>
        <v>17</v>
      </c>
      <c r="H19" s="1" t="n">
        <f aca="false">IF(DRAWS!$F19=H$1,0,H18+1)</f>
        <v>17</v>
      </c>
      <c r="I19" s="1" t="n">
        <f aca="false">IF(DRAWS!$F19=I$1,0,I18+1)</f>
        <v>17</v>
      </c>
      <c r="J19" s="1" t="n">
        <f aca="false">IF(DRAWS!$F19=J$1,0,J18+1)</f>
        <v>17</v>
      </c>
      <c r="K19" s="1" t="n">
        <f aca="false">IF(DRAWS!$F19=K$1,0,K18+1)</f>
        <v>13</v>
      </c>
      <c r="L19" s="1" t="n">
        <f aca="false">IF(DRAWS!$F19=L$1,0,L18+1)</f>
        <v>17</v>
      </c>
      <c r="M19" s="1" t="n">
        <f aca="false">IF(DRAWS!$F19=M$1,0,M18+1)</f>
        <v>17</v>
      </c>
      <c r="N19" s="1" t="n">
        <f aca="false">IF(DRAWS!$F19=N$1,0,N18+1)</f>
        <v>9</v>
      </c>
      <c r="O19" s="1" t="n">
        <f aca="false">IF(DRAWS!$F19=O$1,0,O18+1)</f>
        <v>17</v>
      </c>
      <c r="P19" s="1" t="n">
        <f aca="false">IF(DRAWS!$F19=P$1,0,P18+1)</f>
        <v>1</v>
      </c>
      <c r="Q19" s="1" t="n">
        <f aca="false">IF(DRAWS!$F19=Q$1,0,Q18+1)</f>
        <v>4</v>
      </c>
      <c r="R19" s="1" t="n">
        <f aca="false">IF(DRAWS!$F19=R$1,0,R18+1)</f>
        <v>17</v>
      </c>
      <c r="S19" s="1" t="n">
        <f aca="false">IF(DRAWS!$F19=S$1,0,S18+1)</f>
        <v>7</v>
      </c>
      <c r="T19" s="1" t="n">
        <f aca="false">IF(DRAWS!$F19=T$1,0,T18+1)</f>
        <v>17</v>
      </c>
      <c r="U19" s="1" t="n">
        <f aca="false">IF(DRAWS!$F19=U$1,0,U18+1)</f>
        <v>17</v>
      </c>
      <c r="V19" s="1" t="n">
        <f aca="false">IF(DRAWS!$F19=V$1,0,V18+1)</f>
        <v>17</v>
      </c>
      <c r="W19" s="1" t="n">
        <f aca="false">IF(DRAWS!$F19=W$1,0,W18+1)</f>
        <v>17</v>
      </c>
      <c r="X19" s="1" t="n">
        <f aca="false">IF(DRAWS!$F19=X$1,0,X18+1)</f>
        <v>17</v>
      </c>
      <c r="Y19" s="1" t="n">
        <f aca="false">IF(DRAWS!$F19=Y$1,0,Y18+1)</f>
        <v>11</v>
      </c>
      <c r="Z19" s="1" t="n">
        <f aca="false">IF(DRAWS!$F19=Z$1,0,Z18+1)</f>
        <v>12</v>
      </c>
      <c r="AA19" s="1" t="n">
        <f aca="false">IF(DRAWS!$F19=AA$1,0,AA18+1)</f>
        <v>16</v>
      </c>
      <c r="AB19" s="1" t="n">
        <f aca="false">IF(DRAWS!$F19=AB$1,0,AB18+1)</f>
        <v>3</v>
      </c>
      <c r="AC19" s="1" t="n">
        <f aca="false">IF(DRAWS!$F19=AC$1,0,AC18+1)</f>
        <v>17</v>
      </c>
      <c r="AD19" s="1" t="n">
        <f aca="false">IF(DRAWS!$F19=AD$1,0,AD18+1)</f>
        <v>17</v>
      </c>
      <c r="AE19" s="1" t="n">
        <f aca="false">IF(DRAWS!$F19=AE$1,0,AE18+1)</f>
        <v>17</v>
      </c>
      <c r="AF19" s="1" t="n">
        <f aca="false">IF(DRAWS!$F19=AF$1,0,AF18+1)</f>
        <v>6</v>
      </c>
      <c r="AG19" s="1" t="n">
        <f aca="false">IF(DRAWS!$F19=AG$1,0,AG18+1)</f>
        <v>2</v>
      </c>
      <c r="AH19" s="1" t="n">
        <f aca="false">IF(DRAWS!$F19=AH$1,0,AH18+1)</f>
        <v>17</v>
      </c>
      <c r="AI19" s="1" t="n">
        <f aca="false">IF(DRAWS!$F19=AI$1,0,AI18+1)</f>
        <v>17</v>
      </c>
      <c r="AJ19" s="1" t="n">
        <f aca="false">IF(DRAWS!$F19=AJ$1,0,AJ18+1)</f>
        <v>17</v>
      </c>
    </row>
    <row r="20" customFormat="false" ht="14.9" hidden="false" customHeight="false" outlineLevel="0" collapsed="false">
      <c r="A20" s="1" t="n">
        <f aca="false">IF(DRAWS!$F20=A$1,0,A19+1)</f>
        <v>6</v>
      </c>
      <c r="B20" s="1" t="n">
        <f aca="false">IF(DRAWS!$F20=B$1,0,B19+1)</f>
        <v>11</v>
      </c>
      <c r="C20" s="1" t="n">
        <f aca="false">IF(DRAWS!$F20=C$1,0,C19+1)</f>
        <v>18</v>
      </c>
      <c r="D20" s="1" t="n">
        <f aca="false">IF(DRAWS!$F20=D$1,0,D19+1)</f>
        <v>1</v>
      </c>
      <c r="E20" s="1" t="n">
        <f aca="false">IF(DRAWS!$F20=E$1,0,E19+1)</f>
        <v>18</v>
      </c>
      <c r="F20" s="1" t="n">
        <f aca="false">IF(DRAWS!$F20=F$1,0,F19+1)</f>
        <v>18</v>
      </c>
      <c r="G20" s="1" t="n">
        <f aca="false">IF(DRAWS!$F20=G$1,0,G19+1)</f>
        <v>18</v>
      </c>
      <c r="H20" s="1" t="n">
        <f aca="false">IF(DRAWS!$F20=H$1,0,H19+1)</f>
        <v>18</v>
      </c>
      <c r="I20" s="1" t="n">
        <f aca="false">IF(DRAWS!$F20=I$1,0,I19+1)</f>
        <v>18</v>
      </c>
      <c r="J20" s="1" t="n">
        <f aca="false">IF(DRAWS!$F20=J$1,0,J19+1)</f>
        <v>18</v>
      </c>
      <c r="K20" s="1" t="n">
        <f aca="false">IF(DRAWS!$F20=K$1,0,K19+1)</f>
        <v>0</v>
      </c>
      <c r="L20" s="1" t="n">
        <f aca="false">IF(DRAWS!$F20=L$1,0,L19+1)</f>
        <v>18</v>
      </c>
      <c r="M20" s="1" t="n">
        <f aca="false">IF(DRAWS!$F20=M$1,0,M19+1)</f>
        <v>18</v>
      </c>
      <c r="N20" s="1" t="n">
        <f aca="false">IF(DRAWS!$F20=N$1,0,N19+1)</f>
        <v>10</v>
      </c>
      <c r="O20" s="1" t="n">
        <f aca="false">IF(DRAWS!$F20=O$1,0,O19+1)</f>
        <v>18</v>
      </c>
      <c r="P20" s="1" t="n">
        <f aca="false">IF(DRAWS!$F20=P$1,0,P19+1)</f>
        <v>2</v>
      </c>
      <c r="Q20" s="1" t="n">
        <f aca="false">IF(DRAWS!$F20=Q$1,0,Q19+1)</f>
        <v>5</v>
      </c>
      <c r="R20" s="1" t="n">
        <f aca="false">IF(DRAWS!$F20=R$1,0,R19+1)</f>
        <v>18</v>
      </c>
      <c r="S20" s="1" t="n">
        <f aca="false">IF(DRAWS!$F20=S$1,0,S19+1)</f>
        <v>8</v>
      </c>
      <c r="T20" s="1" t="n">
        <f aca="false">IF(DRAWS!$F20=T$1,0,T19+1)</f>
        <v>18</v>
      </c>
      <c r="U20" s="1" t="n">
        <f aca="false">IF(DRAWS!$F20=U$1,0,U19+1)</f>
        <v>18</v>
      </c>
      <c r="V20" s="1" t="n">
        <f aca="false">IF(DRAWS!$F20=V$1,0,V19+1)</f>
        <v>18</v>
      </c>
      <c r="W20" s="1" t="n">
        <f aca="false">IF(DRAWS!$F20=W$1,0,W19+1)</f>
        <v>18</v>
      </c>
      <c r="X20" s="1" t="n">
        <f aca="false">IF(DRAWS!$F20=X$1,0,X19+1)</f>
        <v>18</v>
      </c>
      <c r="Y20" s="1" t="n">
        <f aca="false">IF(DRAWS!$F20=Y$1,0,Y19+1)</f>
        <v>12</v>
      </c>
      <c r="Z20" s="1" t="n">
        <f aca="false">IF(DRAWS!$F20=Z$1,0,Z19+1)</f>
        <v>13</v>
      </c>
      <c r="AA20" s="1" t="n">
        <f aca="false">IF(DRAWS!$F20=AA$1,0,AA19+1)</f>
        <v>17</v>
      </c>
      <c r="AB20" s="1" t="n">
        <f aca="false">IF(DRAWS!$F20=AB$1,0,AB19+1)</f>
        <v>4</v>
      </c>
      <c r="AC20" s="1" t="n">
        <f aca="false">IF(DRAWS!$F20=AC$1,0,AC19+1)</f>
        <v>18</v>
      </c>
      <c r="AD20" s="1" t="n">
        <f aca="false">IF(DRAWS!$F20=AD$1,0,AD19+1)</f>
        <v>18</v>
      </c>
      <c r="AE20" s="1" t="n">
        <f aca="false">IF(DRAWS!$F20=AE$1,0,AE19+1)</f>
        <v>18</v>
      </c>
      <c r="AF20" s="1" t="n">
        <f aca="false">IF(DRAWS!$F20=AF$1,0,AF19+1)</f>
        <v>7</v>
      </c>
      <c r="AG20" s="1" t="n">
        <f aca="false">IF(DRAWS!$F20=AG$1,0,AG19+1)</f>
        <v>3</v>
      </c>
      <c r="AH20" s="1" t="n">
        <f aca="false">IF(DRAWS!$F20=AH$1,0,AH19+1)</f>
        <v>18</v>
      </c>
      <c r="AI20" s="1" t="n">
        <f aca="false">IF(DRAWS!$F20=AI$1,0,AI19+1)</f>
        <v>18</v>
      </c>
      <c r="AJ20" s="1" t="n">
        <f aca="false">IF(DRAWS!$F20=AJ$1,0,AJ19+1)</f>
        <v>18</v>
      </c>
    </row>
    <row r="21" customFormat="false" ht="14.9" hidden="false" customHeight="false" outlineLevel="0" collapsed="false">
      <c r="A21" s="1" t="n">
        <f aca="false">IF(DRAWS!$F21=A$1,0,A20+1)</f>
        <v>7</v>
      </c>
      <c r="B21" s="1" t="n">
        <f aca="false">IF(DRAWS!$F21=B$1,0,B20+1)</f>
        <v>12</v>
      </c>
      <c r="C21" s="1" t="n">
        <f aca="false">IF(DRAWS!$F21=C$1,0,C20+1)</f>
        <v>19</v>
      </c>
      <c r="D21" s="1" t="n">
        <f aca="false">IF(DRAWS!$F21=D$1,0,D20+1)</f>
        <v>2</v>
      </c>
      <c r="E21" s="1" t="n">
        <f aca="false">IF(DRAWS!$F21=E$1,0,E20+1)</f>
        <v>19</v>
      </c>
      <c r="F21" s="1" t="n">
        <f aca="false">IF(DRAWS!$F21=F$1,0,F20+1)</f>
        <v>19</v>
      </c>
      <c r="G21" s="1" t="n">
        <f aca="false">IF(DRAWS!$F21=G$1,0,G20+1)</f>
        <v>19</v>
      </c>
      <c r="H21" s="1" t="n">
        <f aca="false">IF(DRAWS!$F21=H$1,0,H20+1)</f>
        <v>19</v>
      </c>
      <c r="I21" s="1" t="n">
        <f aca="false">IF(DRAWS!$F21=I$1,0,I20+1)</f>
        <v>19</v>
      </c>
      <c r="J21" s="1" t="n">
        <f aca="false">IF(DRAWS!$F21=J$1,0,J20+1)</f>
        <v>19</v>
      </c>
      <c r="K21" s="1" t="n">
        <f aca="false">IF(DRAWS!$F21=K$1,0,K20+1)</f>
        <v>1</v>
      </c>
      <c r="L21" s="1" t="n">
        <f aca="false">IF(DRAWS!$F21=L$1,0,L20+1)</f>
        <v>19</v>
      </c>
      <c r="M21" s="1" t="n">
        <f aca="false">IF(DRAWS!$F21=M$1,0,M20+1)</f>
        <v>19</v>
      </c>
      <c r="N21" s="1" t="n">
        <f aca="false">IF(DRAWS!$F21=N$1,0,N20+1)</f>
        <v>11</v>
      </c>
      <c r="O21" s="1" t="n">
        <f aca="false">IF(DRAWS!$F21=O$1,0,O20+1)</f>
        <v>19</v>
      </c>
      <c r="P21" s="1" t="n">
        <f aca="false">IF(DRAWS!$F21=P$1,0,P20+1)</f>
        <v>3</v>
      </c>
      <c r="Q21" s="1" t="n">
        <f aca="false">IF(DRAWS!$F21=Q$1,0,Q20+1)</f>
        <v>6</v>
      </c>
      <c r="R21" s="1" t="n">
        <f aca="false">IF(DRAWS!$F21=R$1,0,R20+1)</f>
        <v>19</v>
      </c>
      <c r="S21" s="1" t="n">
        <f aca="false">IF(DRAWS!$F21=S$1,0,S20+1)</f>
        <v>9</v>
      </c>
      <c r="T21" s="1" t="n">
        <f aca="false">IF(DRAWS!$F21=T$1,0,T20+1)</f>
        <v>19</v>
      </c>
      <c r="U21" s="1" t="n">
        <f aca="false">IF(DRAWS!$F21=U$1,0,U20+1)</f>
        <v>19</v>
      </c>
      <c r="V21" s="1" t="n">
        <f aca="false">IF(DRAWS!$F21=V$1,0,V20+1)</f>
        <v>19</v>
      </c>
      <c r="W21" s="1" t="n">
        <f aca="false">IF(DRAWS!$F21=W$1,0,W20+1)</f>
        <v>19</v>
      </c>
      <c r="X21" s="1" t="n">
        <f aca="false">IF(DRAWS!$F21=X$1,0,X20+1)</f>
        <v>19</v>
      </c>
      <c r="Y21" s="1" t="n">
        <f aca="false">IF(DRAWS!$F21=Y$1,0,Y20+1)</f>
        <v>13</v>
      </c>
      <c r="Z21" s="1" t="n">
        <f aca="false">IF(DRAWS!$F21=Z$1,0,Z20+1)</f>
        <v>14</v>
      </c>
      <c r="AA21" s="1" t="n">
        <f aca="false">IF(DRAWS!$F21=AA$1,0,AA20+1)</f>
        <v>0</v>
      </c>
      <c r="AB21" s="1" t="n">
        <f aca="false">IF(DRAWS!$F21=AB$1,0,AB20+1)</f>
        <v>5</v>
      </c>
      <c r="AC21" s="1" t="n">
        <f aca="false">IF(DRAWS!$F21=AC$1,0,AC20+1)</f>
        <v>19</v>
      </c>
      <c r="AD21" s="1" t="n">
        <f aca="false">IF(DRAWS!$F21=AD$1,0,AD20+1)</f>
        <v>19</v>
      </c>
      <c r="AE21" s="1" t="n">
        <f aca="false">IF(DRAWS!$F21=AE$1,0,AE20+1)</f>
        <v>19</v>
      </c>
      <c r="AF21" s="1" t="n">
        <f aca="false">IF(DRAWS!$F21=AF$1,0,AF20+1)</f>
        <v>8</v>
      </c>
      <c r="AG21" s="1" t="n">
        <f aca="false">IF(DRAWS!$F21=AG$1,0,AG20+1)</f>
        <v>4</v>
      </c>
      <c r="AH21" s="1" t="n">
        <f aca="false">IF(DRAWS!$F21=AH$1,0,AH20+1)</f>
        <v>19</v>
      </c>
      <c r="AI21" s="1" t="n">
        <f aca="false">IF(DRAWS!$F21=AI$1,0,AI20+1)</f>
        <v>19</v>
      </c>
      <c r="AJ21" s="1" t="n">
        <f aca="false">IF(DRAWS!$F21=AJ$1,0,AJ20+1)</f>
        <v>19</v>
      </c>
    </row>
    <row r="22" customFormat="false" ht="14.9" hidden="false" customHeight="false" outlineLevel="0" collapsed="false">
      <c r="A22" s="1" t="n">
        <f aca="false">IF(DRAWS!$F22=A$1,0,A21+1)</f>
        <v>8</v>
      </c>
      <c r="B22" s="1" t="n">
        <f aca="false">IF(DRAWS!$F22=B$1,0,B21+1)</f>
        <v>13</v>
      </c>
      <c r="C22" s="1" t="n">
        <f aca="false">IF(DRAWS!$F22=C$1,0,C21+1)</f>
        <v>20</v>
      </c>
      <c r="D22" s="1" t="n">
        <f aca="false">IF(DRAWS!$F22=D$1,0,D21+1)</f>
        <v>3</v>
      </c>
      <c r="E22" s="1" t="n">
        <f aca="false">IF(DRAWS!$F22=E$1,0,E21+1)</f>
        <v>20</v>
      </c>
      <c r="F22" s="1" t="n">
        <f aca="false">IF(DRAWS!$F22=F$1,0,F21+1)</f>
        <v>20</v>
      </c>
      <c r="G22" s="1" t="n">
        <f aca="false">IF(DRAWS!$F22=G$1,0,G21+1)</f>
        <v>20</v>
      </c>
      <c r="H22" s="1" t="n">
        <f aca="false">IF(DRAWS!$F22=H$1,0,H21+1)</f>
        <v>20</v>
      </c>
      <c r="I22" s="1" t="n">
        <f aca="false">IF(DRAWS!$F22=I$1,0,I21+1)</f>
        <v>20</v>
      </c>
      <c r="J22" s="1" t="n">
        <f aca="false">IF(DRAWS!$F22=J$1,0,J21+1)</f>
        <v>20</v>
      </c>
      <c r="K22" s="1" t="n">
        <f aca="false">IF(DRAWS!$F22=K$1,0,K21+1)</f>
        <v>2</v>
      </c>
      <c r="L22" s="1" t="n">
        <f aca="false">IF(DRAWS!$F22=L$1,0,L21+1)</f>
        <v>20</v>
      </c>
      <c r="M22" s="1" t="n">
        <f aca="false">IF(DRAWS!$F22=M$1,0,M21+1)</f>
        <v>20</v>
      </c>
      <c r="N22" s="1" t="n">
        <f aca="false">IF(DRAWS!$F22=N$1,0,N21+1)</f>
        <v>12</v>
      </c>
      <c r="O22" s="1" t="n">
        <f aca="false">IF(DRAWS!$F22=O$1,0,O21+1)</f>
        <v>20</v>
      </c>
      <c r="P22" s="1" t="n">
        <f aca="false">IF(DRAWS!$F22=P$1,0,P21+1)</f>
        <v>4</v>
      </c>
      <c r="Q22" s="1" t="n">
        <f aca="false">IF(DRAWS!$F22=Q$1,0,Q21+1)</f>
        <v>7</v>
      </c>
      <c r="R22" s="1" t="n">
        <f aca="false">IF(DRAWS!$F22=R$1,0,R21+1)</f>
        <v>20</v>
      </c>
      <c r="S22" s="1" t="n">
        <f aca="false">IF(DRAWS!$F22=S$1,0,S21+1)</f>
        <v>10</v>
      </c>
      <c r="T22" s="1" t="n">
        <f aca="false">IF(DRAWS!$F22=T$1,0,T21+1)</f>
        <v>20</v>
      </c>
      <c r="U22" s="1" t="n">
        <f aca="false">IF(DRAWS!$F22=U$1,0,U21+1)</f>
        <v>20</v>
      </c>
      <c r="V22" s="1" t="n">
        <f aca="false">IF(DRAWS!$F22=V$1,0,V21+1)</f>
        <v>20</v>
      </c>
      <c r="W22" s="1" t="n">
        <f aca="false">IF(DRAWS!$F22=W$1,0,W21+1)</f>
        <v>20</v>
      </c>
      <c r="X22" s="1" t="n">
        <f aca="false">IF(DRAWS!$F22=X$1,0,X21+1)</f>
        <v>20</v>
      </c>
      <c r="Y22" s="1" t="n">
        <f aca="false">IF(DRAWS!$F22=Y$1,0,Y21+1)</f>
        <v>14</v>
      </c>
      <c r="Z22" s="1" t="n">
        <f aca="false">IF(DRAWS!$F22=Z$1,0,Z21+1)</f>
        <v>15</v>
      </c>
      <c r="AA22" s="1" t="n">
        <f aca="false">IF(DRAWS!$F22=AA$1,0,AA21+1)</f>
        <v>1</v>
      </c>
      <c r="AB22" s="1" t="n">
        <f aca="false">IF(DRAWS!$F22=AB$1,0,AB21+1)</f>
        <v>6</v>
      </c>
      <c r="AC22" s="1" t="n">
        <f aca="false">IF(DRAWS!$F22=AC$1,0,AC21+1)</f>
        <v>20</v>
      </c>
      <c r="AD22" s="1" t="n">
        <f aca="false">IF(DRAWS!$F22=AD$1,0,AD21+1)</f>
        <v>20</v>
      </c>
      <c r="AE22" s="1" t="n">
        <f aca="false">IF(DRAWS!$F22=AE$1,0,AE21+1)</f>
        <v>20</v>
      </c>
      <c r="AF22" s="1" t="n">
        <f aca="false">IF(DRAWS!$F22=AF$1,0,AF21+1)</f>
        <v>9</v>
      </c>
      <c r="AG22" s="1" t="n">
        <f aca="false">IF(DRAWS!$F22=AG$1,0,AG21+1)</f>
        <v>5</v>
      </c>
      <c r="AH22" s="1" t="n">
        <f aca="false">IF(DRAWS!$F22=AH$1,0,AH21+1)</f>
        <v>20</v>
      </c>
      <c r="AI22" s="1" t="n">
        <f aca="false">IF(DRAWS!$F22=AI$1,0,AI21+1)</f>
        <v>20</v>
      </c>
      <c r="AJ22" s="1" t="n">
        <f aca="false">IF(DRAWS!$F22=AJ$1,0,AJ21+1)</f>
        <v>20</v>
      </c>
    </row>
    <row r="23" customFormat="false" ht="14.9" hidden="false" customHeight="false" outlineLevel="0" collapsed="false">
      <c r="A23" s="1" t="n">
        <f aca="false">IF(DRAWS!$F23=A$1,0,A22+1)</f>
        <v>9</v>
      </c>
      <c r="B23" s="1" t="n">
        <f aca="false">IF(DRAWS!$F23=B$1,0,B22+1)</f>
        <v>14</v>
      </c>
      <c r="C23" s="1" t="n">
        <f aca="false">IF(DRAWS!$F23=C$1,0,C22+1)</f>
        <v>21</v>
      </c>
      <c r="D23" s="1" t="n">
        <f aca="false">IF(DRAWS!$F23=D$1,0,D22+1)</f>
        <v>4</v>
      </c>
      <c r="E23" s="1" t="n">
        <f aca="false">IF(DRAWS!$F23=E$1,0,E22+1)</f>
        <v>21</v>
      </c>
      <c r="F23" s="1" t="n">
        <f aca="false">IF(DRAWS!$F23=F$1,0,F22+1)</f>
        <v>21</v>
      </c>
      <c r="G23" s="1" t="n">
        <f aca="false">IF(DRAWS!$F23=G$1,0,G22+1)</f>
        <v>21</v>
      </c>
      <c r="H23" s="1" t="n">
        <f aca="false">IF(DRAWS!$F23=H$1,0,H22+1)</f>
        <v>21</v>
      </c>
      <c r="I23" s="1" t="n">
        <f aca="false">IF(DRAWS!$F23=I$1,0,I22+1)</f>
        <v>21</v>
      </c>
      <c r="J23" s="1" t="n">
        <f aca="false">IF(DRAWS!$F23=J$1,0,J22+1)</f>
        <v>21</v>
      </c>
      <c r="K23" s="1" t="n">
        <f aca="false">IF(DRAWS!$F23=K$1,0,K22+1)</f>
        <v>3</v>
      </c>
      <c r="L23" s="1" t="n">
        <f aca="false">IF(DRAWS!$F23=L$1,0,L22+1)</f>
        <v>21</v>
      </c>
      <c r="M23" s="1" t="n">
        <f aca="false">IF(DRAWS!$F23=M$1,0,M22+1)</f>
        <v>21</v>
      </c>
      <c r="N23" s="1" t="n">
        <f aca="false">IF(DRAWS!$F23=N$1,0,N22+1)</f>
        <v>13</v>
      </c>
      <c r="O23" s="1" t="n">
        <f aca="false">IF(DRAWS!$F23=O$1,0,O22+1)</f>
        <v>21</v>
      </c>
      <c r="P23" s="1" t="n">
        <f aca="false">IF(DRAWS!$F23=P$1,0,P22+1)</f>
        <v>5</v>
      </c>
      <c r="Q23" s="1" t="n">
        <f aca="false">IF(DRAWS!$F23=Q$1,0,Q22+1)</f>
        <v>8</v>
      </c>
      <c r="R23" s="1" t="n">
        <f aca="false">IF(DRAWS!$F23=R$1,0,R22+1)</f>
        <v>21</v>
      </c>
      <c r="S23" s="1" t="n">
        <f aca="false">IF(DRAWS!$F23=S$1,0,S22+1)</f>
        <v>11</v>
      </c>
      <c r="T23" s="1" t="n">
        <f aca="false">IF(DRAWS!$F23=T$1,0,T22+1)</f>
        <v>21</v>
      </c>
      <c r="U23" s="1" t="n">
        <f aca="false">IF(DRAWS!$F23=U$1,0,U22+1)</f>
        <v>21</v>
      </c>
      <c r="V23" s="1" t="n">
        <f aca="false">IF(DRAWS!$F23=V$1,0,V22+1)</f>
        <v>21</v>
      </c>
      <c r="W23" s="1" t="n">
        <f aca="false">IF(DRAWS!$F23=W$1,0,W22+1)</f>
        <v>21</v>
      </c>
      <c r="X23" s="1" t="n">
        <f aca="false">IF(DRAWS!$F23=X$1,0,X22+1)</f>
        <v>21</v>
      </c>
      <c r="Y23" s="1" t="n">
        <f aca="false">IF(DRAWS!$F23=Y$1,0,Y22+1)</f>
        <v>15</v>
      </c>
      <c r="Z23" s="1" t="n">
        <f aca="false">IF(DRAWS!$F23=Z$1,0,Z22+1)</f>
        <v>16</v>
      </c>
      <c r="AA23" s="1" t="n">
        <f aca="false">IF(DRAWS!$F23=AA$1,0,AA22+1)</f>
        <v>2</v>
      </c>
      <c r="AB23" s="1" t="n">
        <f aca="false">IF(DRAWS!$F23=AB$1,0,AB22+1)</f>
        <v>7</v>
      </c>
      <c r="AC23" s="1" t="n">
        <f aca="false">IF(DRAWS!$F23=AC$1,0,AC22+1)</f>
        <v>21</v>
      </c>
      <c r="AD23" s="1" t="n">
        <f aca="false">IF(DRAWS!$F23=AD$1,0,AD22+1)</f>
        <v>21</v>
      </c>
      <c r="AE23" s="1" t="n">
        <f aca="false">IF(DRAWS!$F23=AE$1,0,AE22+1)</f>
        <v>21</v>
      </c>
      <c r="AF23" s="1" t="n">
        <f aca="false">IF(DRAWS!$F23=AF$1,0,AF22+1)</f>
        <v>10</v>
      </c>
      <c r="AG23" s="1" t="n">
        <f aca="false">IF(DRAWS!$F23=AG$1,0,AG22+1)</f>
        <v>6</v>
      </c>
      <c r="AH23" s="1" t="n">
        <f aca="false">IF(DRAWS!$F23=AH$1,0,AH22+1)</f>
        <v>21</v>
      </c>
      <c r="AI23" s="1" t="n">
        <f aca="false">IF(DRAWS!$F23=AI$1,0,AI22+1)</f>
        <v>21</v>
      </c>
      <c r="AJ23" s="1" t="n">
        <f aca="false">IF(DRAWS!$F23=AJ$1,0,AJ22+1)</f>
        <v>21</v>
      </c>
    </row>
    <row r="24" customFormat="false" ht="14.9" hidden="false" customHeight="false" outlineLevel="0" collapsed="false">
      <c r="A24" s="1" t="n">
        <f aca="false">IF(DRAWS!$F24=A$1,0,A23+1)</f>
        <v>10</v>
      </c>
      <c r="B24" s="1" t="n">
        <f aca="false">IF(DRAWS!$F24=B$1,0,B23+1)</f>
        <v>15</v>
      </c>
      <c r="C24" s="1" t="n">
        <f aca="false">IF(DRAWS!$F24=C$1,0,C23+1)</f>
        <v>22</v>
      </c>
      <c r="D24" s="1" t="n">
        <f aca="false">IF(DRAWS!$F24=D$1,0,D23+1)</f>
        <v>5</v>
      </c>
      <c r="E24" s="1" t="n">
        <f aca="false">IF(DRAWS!$F24=E$1,0,E23+1)</f>
        <v>22</v>
      </c>
      <c r="F24" s="1" t="n">
        <f aca="false">IF(DRAWS!$F24=F$1,0,F23+1)</f>
        <v>22</v>
      </c>
      <c r="G24" s="1" t="n">
        <f aca="false">IF(DRAWS!$F24=G$1,0,G23+1)</f>
        <v>22</v>
      </c>
      <c r="H24" s="1" t="n">
        <f aca="false">IF(DRAWS!$F24=H$1,0,H23+1)</f>
        <v>22</v>
      </c>
      <c r="I24" s="1" t="n">
        <f aca="false">IF(DRAWS!$F24=I$1,0,I23+1)</f>
        <v>22</v>
      </c>
      <c r="J24" s="1" t="n">
        <f aca="false">IF(DRAWS!$F24=J$1,0,J23+1)</f>
        <v>22</v>
      </c>
      <c r="K24" s="1" t="n">
        <f aca="false">IF(DRAWS!$F24=K$1,0,K23+1)</f>
        <v>4</v>
      </c>
      <c r="L24" s="1" t="n">
        <f aca="false">IF(DRAWS!$F24=L$1,0,L23+1)</f>
        <v>22</v>
      </c>
      <c r="M24" s="1" t="n">
        <f aca="false">IF(DRAWS!$F24=M$1,0,M23+1)</f>
        <v>22</v>
      </c>
      <c r="N24" s="1" t="n">
        <f aca="false">IF(DRAWS!$F24=N$1,0,N23+1)</f>
        <v>14</v>
      </c>
      <c r="O24" s="1" t="n">
        <f aca="false">IF(DRAWS!$F24=O$1,0,O23+1)</f>
        <v>22</v>
      </c>
      <c r="P24" s="1" t="n">
        <f aca="false">IF(DRAWS!$F24=P$1,0,P23+1)</f>
        <v>6</v>
      </c>
      <c r="Q24" s="1" t="n">
        <f aca="false">IF(DRAWS!$F24=Q$1,0,Q23+1)</f>
        <v>9</v>
      </c>
      <c r="R24" s="1" t="n">
        <f aca="false">IF(DRAWS!$F24=R$1,0,R23+1)</f>
        <v>22</v>
      </c>
      <c r="S24" s="1" t="n">
        <f aca="false">IF(DRAWS!$F24=S$1,0,S23+1)</f>
        <v>12</v>
      </c>
      <c r="T24" s="1" t="n">
        <f aca="false">IF(DRAWS!$F24=T$1,0,T23+1)</f>
        <v>22</v>
      </c>
      <c r="U24" s="1" t="n">
        <f aca="false">IF(DRAWS!$F24=U$1,0,U23+1)</f>
        <v>22</v>
      </c>
      <c r="V24" s="1" t="n">
        <f aca="false">IF(DRAWS!$F24=V$1,0,V23+1)</f>
        <v>22</v>
      </c>
      <c r="W24" s="1" t="n">
        <f aca="false">IF(DRAWS!$F24=W$1,0,W23+1)</f>
        <v>22</v>
      </c>
      <c r="X24" s="1" t="n">
        <f aca="false">IF(DRAWS!$F24=X$1,0,X23+1)</f>
        <v>22</v>
      </c>
      <c r="Y24" s="1" t="n">
        <f aca="false">IF(DRAWS!$F24=Y$1,0,Y23+1)</f>
        <v>16</v>
      </c>
      <c r="Z24" s="1" t="n">
        <f aca="false">IF(DRAWS!$F24=Z$1,0,Z23+1)</f>
        <v>17</v>
      </c>
      <c r="AA24" s="1" t="n">
        <f aca="false">IF(DRAWS!$F24=AA$1,0,AA23+1)</f>
        <v>3</v>
      </c>
      <c r="AB24" s="1" t="n">
        <f aca="false">IF(DRAWS!$F24=AB$1,0,AB23+1)</f>
        <v>8</v>
      </c>
      <c r="AC24" s="1" t="n">
        <f aca="false">IF(DRAWS!$F24=AC$1,0,AC23+1)</f>
        <v>22</v>
      </c>
      <c r="AD24" s="1" t="n">
        <f aca="false">IF(DRAWS!$F24=AD$1,0,AD23+1)</f>
        <v>22</v>
      </c>
      <c r="AE24" s="1" t="n">
        <f aca="false">IF(DRAWS!$F24=AE$1,0,AE23+1)</f>
        <v>22</v>
      </c>
      <c r="AF24" s="1" t="n">
        <f aca="false">IF(DRAWS!$F24=AF$1,0,AF23+1)</f>
        <v>11</v>
      </c>
      <c r="AG24" s="1" t="n">
        <f aca="false">IF(DRAWS!$F24=AG$1,0,AG23+1)</f>
        <v>7</v>
      </c>
      <c r="AH24" s="1" t="n">
        <f aca="false">IF(DRAWS!$F24=AH$1,0,AH23+1)</f>
        <v>22</v>
      </c>
      <c r="AI24" s="1" t="n">
        <f aca="false">IF(DRAWS!$F24=AI$1,0,AI23+1)</f>
        <v>22</v>
      </c>
      <c r="AJ24" s="1" t="n">
        <f aca="false">IF(DRAWS!$F24=AJ$1,0,AJ23+1)</f>
        <v>22</v>
      </c>
    </row>
    <row r="25" customFormat="false" ht="14.9" hidden="false" customHeight="false" outlineLevel="0" collapsed="false">
      <c r="A25" s="1" t="n">
        <f aca="false">IF(DRAWS!$F25=A$1,0,A24+1)</f>
        <v>11</v>
      </c>
      <c r="B25" s="1" t="n">
        <f aca="false">IF(DRAWS!$F25=B$1,0,B24+1)</f>
        <v>16</v>
      </c>
      <c r="C25" s="1" t="n">
        <f aca="false">IF(DRAWS!$F25=C$1,0,C24+1)</f>
        <v>23</v>
      </c>
      <c r="D25" s="1" t="n">
        <f aca="false">IF(DRAWS!$F25=D$1,0,D24+1)</f>
        <v>6</v>
      </c>
      <c r="E25" s="1" t="n">
        <f aca="false">IF(DRAWS!$F25=E$1,0,E24+1)</f>
        <v>23</v>
      </c>
      <c r="F25" s="1" t="n">
        <f aca="false">IF(DRAWS!$F25=F$1,0,F24+1)</f>
        <v>23</v>
      </c>
      <c r="G25" s="1" t="n">
        <f aca="false">IF(DRAWS!$F25=G$1,0,G24+1)</f>
        <v>23</v>
      </c>
      <c r="H25" s="1" t="n">
        <f aca="false">IF(DRAWS!$F25=H$1,0,H24+1)</f>
        <v>23</v>
      </c>
      <c r="I25" s="1" t="n">
        <f aca="false">IF(DRAWS!$F25=I$1,0,I24+1)</f>
        <v>23</v>
      </c>
      <c r="J25" s="1" t="n">
        <f aca="false">IF(DRAWS!$F25=J$1,0,J24+1)</f>
        <v>23</v>
      </c>
      <c r="K25" s="1" t="n">
        <f aca="false">IF(DRAWS!$F25=K$1,0,K24+1)</f>
        <v>5</v>
      </c>
      <c r="L25" s="1" t="n">
        <f aca="false">IF(DRAWS!$F25=L$1,0,L24+1)</f>
        <v>23</v>
      </c>
      <c r="M25" s="1" t="n">
        <f aca="false">IF(DRAWS!$F25=M$1,0,M24+1)</f>
        <v>23</v>
      </c>
      <c r="N25" s="1" t="n">
        <f aca="false">IF(DRAWS!$F25=N$1,0,N24+1)</f>
        <v>15</v>
      </c>
      <c r="O25" s="1" t="n">
        <f aca="false">IF(DRAWS!$F25=O$1,0,O24+1)</f>
        <v>23</v>
      </c>
      <c r="P25" s="1" t="n">
        <f aca="false">IF(DRAWS!$F25=P$1,0,P24+1)</f>
        <v>7</v>
      </c>
      <c r="Q25" s="1" t="n">
        <f aca="false">IF(DRAWS!$F25=Q$1,0,Q24+1)</f>
        <v>10</v>
      </c>
      <c r="R25" s="1" t="n">
        <f aca="false">IF(DRAWS!$F25=R$1,0,R24+1)</f>
        <v>23</v>
      </c>
      <c r="S25" s="1" t="n">
        <f aca="false">IF(DRAWS!$F25=S$1,0,S24+1)</f>
        <v>13</v>
      </c>
      <c r="T25" s="1" t="n">
        <f aca="false">IF(DRAWS!$F25=T$1,0,T24+1)</f>
        <v>23</v>
      </c>
      <c r="U25" s="1" t="n">
        <f aca="false">IF(DRAWS!$F25=U$1,0,U24+1)</f>
        <v>23</v>
      </c>
      <c r="V25" s="1" t="n">
        <f aca="false">IF(DRAWS!$F25=V$1,0,V24+1)</f>
        <v>23</v>
      </c>
      <c r="W25" s="1" t="n">
        <f aca="false">IF(DRAWS!$F25=W$1,0,W24+1)</f>
        <v>23</v>
      </c>
      <c r="X25" s="1" t="n">
        <f aca="false">IF(DRAWS!$F25=X$1,0,X24+1)</f>
        <v>23</v>
      </c>
      <c r="Y25" s="1" t="n">
        <f aca="false">IF(DRAWS!$F25=Y$1,0,Y24+1)</f>
        <v>17</v>
      </c>
      <c r="Z25" s="1" t="n">
        <f aca="false">IF(DRAWS!$F25=Z$1,0,Z24+1)</f>
        <v>18</v>
      </c>
      <c r="AA25" s="1" t="n">
        <f aca="false">IF(DRAWS!$F25=AA$1,0,AA24+1)</f>
        <v>4</v>
      </c>
      <c r="AB25" s="1" t="n">
        <f aca="false">IF(DRAWS!$F25=AB$1,0,AB24+1)</f>
        <v>9</v>
      </c>
      <c r="AC25" s="1" t="n">
        <f aca="false">IF(DRAWS!$F25=AC$1,0,AC24+1)</f>
        <v>23</v>
      </c>
      <c r="AD25" s="1" t="n">
        <f aca="false">IF(DRAWS!$F25=AD$1,0,AD24+1)</f>
        <v>23</v>
      </c>
      <c r="AE25" s="1" t="n">
        <f aca="false">IF(DRAWS!$F25=AE$1,0,AE24+1)</f>
        <v>23</v>
      </c>
      <c r="AF25" s="1" t="n">
        <f aca="false">IF(DRAWS!$F25=AF$1,0,AF24+1)</f>
        <v>12</v>
      </c>
      <c r="AG25" s="1" t="n">
        <f aca="false">IF(DRAWS!$F25=AG$1,0,AG24+1)</f>
        <v>8</v>
      </c>
      <c r="AH25" s="1" t="n">
        <f aca="false">IF(DRAWS!$F25=AH$1,0,AH24+1)</f>
        <v>23</v>
      </c>
      <c r="AI25" s="1" t="n">
        <f aca="false">IF(DRAWS!$F25=AI$1,0,AI24+1)</f>
        <v>23</v>
      </c>
      <c r="AJ25" s="1" t="n">
        <f aca="false">IF(DRAWS!$F25=AJ$1,0,AJ24+1)</f>
        <v>23</v>
      </c>
    </row>
    <row r="26" customFormat="false" ht="14.9" hidden="false" customHeight="false" outlineLevel="0" collapsed="false">
      <c r="A26" s="1" t="n">
        <f aca="false">IF(DRAWS!$F26=A$1,0,A25+1)</f>
        <v>12</v>
      </c>
      <c r="B26" s="1" t="n">
        <f aca="false">IF(DRAWS!$F26=B$1,0,B25+1)</f>
        <v>17</v>
      </c>
      <c r="C26" s="1" t="n">
        <f aca="false">IF(DRAWS!$F26=C$1,0,C25+1)</f>
        <v>24</v>
      </c>
      <c r="D26" s="1" t="n">
        <f aca="false">IF(DRAWS!$F26=D$1,0,D25+1)</f>
        <v>7</v>
      </c>
      <c r="E26" s="1" t="n">
        <f aca="false">IF(DRAWS!$F26=E$1,0,E25+1)</f>
        <v>24</v>
      </c>
      <c r="F26" s="1" t="n">
        <f aca="false">IF(DRAWS!$F26=F$1,0,F25+1)</f>
        <v>24</v>
      </c>
      <c r="G26" s="1" t="n">
        <f aca="false">IF(DRAWS!$F26=G$1,0,G25+1)</f>
        <v>24</v>
      </c>
      <c r="H26" s="1" t="n">
        <f aca="false">IF(DRAWS!$F26=H$1,0,H25+1)</f>
        <v>24</v>
      </c>
      <c r="I26" s="1" t="n">
        <f aca="false">IF(DRAWS!$F26=I$1,0,I25+1)</f>
        <v>24</v>
      </c>
      <c r="J26" s="1" t="n">
        <f aca="false">IF(DRAWS!$F26=J$1,0,J25+1)</f>
        <v>24</v>
      </c>
      <c r="K26" s="1" t="n">
        <f aca="false">IF(DRAWS!$F26=K$1,0,K25+1)</f>
        <v>6</v>
      </c>
      <c r="L26" s="1" t="n">
        <f aca="false">IF(DRAWS!$F26=L$1,0,L25+1)</f>
        <v>24</v>
      </c>
      <c r="M26" s="1" t="n">
        <f aca="false">IF(DRAWS!$F26=M$1,0,M25+1)</f>
        <v>24</v>
      </c>
      <c r="N26" s="1" t="n">
        <f aca="false">IF(DRAWS!$F26=N$1,0,N25+1)</f>
        <v>16</v>
      </c>
      <c r="O26" s="1" t="n">
        <f aca="false">IF(DRAWS!$F26=O$1,0,O25+1)</f>
        <v>24</v>
      </c>
      <c r="P26" s="1" t="n">
        <f aca="false">IF(DRAWS!$F26=P$1,0,P25+1)</f>
        <v>8</v>
      </c>
      <c r="Q26" s="1" t="n">
        <f aca="false">IF(DRAWS!$F26=Q$1,0,Q25+1)</f>
        <v>11</v>
      </c>
      <c r="R26" s="1" t="n">
        <f aca="false">IF(DRAWS!$F26=R$1,0,R25+1)</f>
        <v>24</v>
      </c>
      <c r="S26" s="1" t="n">
        <f aca="false">IF(DRAWS!$F26=S$1,0,S25+1)</f>
        <v>14</v>
      </c>
      <c r="T26" s="1" t="n">
        <f aca="false">IF(DRAWS!$F26=T$1,0,T25+1)</f>
        <v>24</v>
      </c>
      <c r="U26" s="1" t="n">
        <f aca="false">IF(DRAWS!$F26=U$1,0,U25+1)</f>
        <v>24</v>
      </c>
      <c r="V26" s="1" t="n">
        <f aca="false">IF(DRAWS!$F26=V$1,0,V25+1)</f>
        <v>24</v>
      </c>
      <c r="W26" s="1" t="n">
        <f aca="false">IF(DRAWS!$F26=W$1,0,W25+1)</f>
        <v>24</v>
      </c>
      <c r="X26" s="1" t="n">
        <f aca="false">IF(DRAWS!$F26=X$1,0,X25+1)</f>
        <v>24</v>
      </c>
      <c r="Y26" s="1" t="n">
        <f aca="false">IF(DRAWS!$F26=Y$1,0,Y25+1)</f>
        <v>18</v>
      </c>
      <c r="Z26" s="1" t="n">
        <f aca="false">IF(DRAWS!$F26=Z$1,0,Z25+1)</f>
        <v>19</v>
      </c>
      <c r="AA26" s="1" t="n">
        <f aca="false">IF(DRAWS!$F26=AA$1,0,AA25+1)</f>
        <v>5</v>
      </c>
      <c r="AB26" s="1" t="n">
        <f aca="false">IF(DRAWS!$F26=AB$1,0,AB25+1)</f>
        <v>10</v>
      </c>
      <c r="AC26" s="1" t="n">
        <f aca="false">IF(DRAWS!$F26=AC$1,0,AC25+1)</f>
        <v>24</v>
      </c>
      <c r="AD26" s="1" t="n">
        <f aca="false">IF(DRAWS!$F26=AD$1,0,AD25+1)</f>
        <v>24</v>
      </c>
      <c r="AE26" s="1" t="n">
        <f aca="false">IF(DRAWS!$F26=AE$1,0,AE25+1)</f>
        <v>24</v>
      </c>
      <c r="AF26" s="1" t="n">
        <f aca="false">IF(DRAWS!$F26=AF$1,0,AF25+1)</f>
        <v>13</v>
      </c>
      <c r="AG26" s="1" t="n">
        <f aca="false">IF(DRAWS!$F26=AG$1,0,AG25+1)</f>
        <v>9</v>
      </c>
      <c r="AH26" s="1" t="n">
        <f aca="false">IF(DRAWS!$F26=AH$1,0,AH25+1)</f>
        <v>24</v>
      </c>
      <c r="AI26" s="1" t="n">
        <f aca="false">IF(DRAWS!$F26=AI$1,0,AI25+1)</f>
        <v>24</v>
      </c>
      <c r="AJ26" s="1" t="n">
        <f aca="false">IF(DRAWS!$F26=AJ$1,0,AJ25+1)</f>
        <v>24</v>
      </c>
    </row>
    <row r="27" customFormat="false" ht="14.9" hidden="false" customHeight="false" outlineLevel="0" collapsed="false">
      <c r="A27" s="1" t="n">
        <f aca="false">IF(DRAWS!$F27=A$1,0,A26+1)</f>
        <v>13</v>
      </c>
      <c r="B27" s="1" t="n">
        <f aca="false">IF(DRAWS!$F27=B$1,0,B26+1)</f>
        <v>18</v>
      </c>
      <c r="C27" s="1" t="n">
        <f aca="false">IF(DRAWS!$F27=C$1,0,C26+1)</f>
        <v>25</v>
      </c>
      <c r="D27" s="1" t="n">
        <f aca="false">IF(DRAWS!$F27=D$1,0,D26+1)</f>
        <v>8</v>
      </c>
      <c r="E27" s="1" t="n">
        <f aca="false">IF(DRAWS!$F27=E$1,0,E26+1)</f>
        <v>25</v>
      </c>
      <c r="F27" s="1" t="n">
        <f aca="false">IF(DRAWS!$F27=F$1,0,F26+1)</f>
        <v>25</v>
      </c>
      <c r="G27" s="1" t="n">
        <f aca="false">IF(DRAWS!$F27=G$1,0,G26+1)</f>
        <v>25</v>
      </c>
      <c r="H27" s="1" t="n">
        <f aca="false">IF(DRAWS!$F27=H$1,0,H26+1)</f>
        <v>25</v>
      </c>
      <c r="I27" s="1" t="n">
        <f aca="false">IF(DRAWS!$F27=I$1,0,I26+1)</f>
        <v>25</v>
      </c>
      <c r="J27" s="1" t="n">
        <f aca="false">IF(DRAWS!$F27=J$1,0,J26+1)</f>
        <v>25</v>
      </c>
      <c r="K27" s="1" t="n">
        <f aca="false">IF(DRAWS!$F27=K$1,0,K26+1)</f>
        <v>7</v>
      </c>
      <c r="L27" s="1" t="n">
        <f aca="false">IF(DRAWS!$F27=L$1,0,L26+1)</f>
        <v>25</v>
      </c>
      <c r="M27" s="1" t="n">
        <f aca="false">IF(DRAWS!$F27=M$1,0,M26+1)</f>
        <v>25</v>
      </c>
      <c r="N27" s="1" t="n">
        <f aca="false">IF(DRAWS!$F27=N$1,0,N26+1)</f>
        <v>17</v>
      </c>
      <c r="O27" s="1" t="n">
        <f aca="false">IF(DRAWS!$F27=O$1,0,O26+1)</f>
        <v>25</v>
      </c>
      <c r="P27" s="1" t="n">
        <f aca="false">IF(DRAWS!$F27=P$1,0,P26+1)</f>
        <v>9</v>
      </c>
      <c r="Q27" s="1" t="n">
        <f aca="false">IF(DRAWS!$F27=Q$1,0,Q26+1)</f>
        <v>12</v>
      </c>
      <c r="R27" s="1" t="n">
        <f aca="false">IF(DRAWS!$F27=R$1,0,R26+1)</f>
        <v>25</v>
      </c>
      <c r="S27" s="1" t="n">
        <f aca="false">IF(DRAWS!$F27=S$1,0,S26+1)</f>
        <v>15</v>
      </c>
      <c r="T27" s="1" t="n">
        <f aca="false">IF(DRAWS!$F27=T$1,0,T26+1)</f>
        <v>25</v>
      </c>
      <c r="U27" s="1" t="n">
        <f aca="false">IF(DRAWS!$F27=U$1,0,U26+1)</f>
        <v>25</v>
      </c>
      <c r="V27" s="1" t="n">
        <f aca="false">IF(DRAWS!$F27=V$1,0,V26+1)</f>
        <v>25</v>
      </c>
      <c r="W27" s="1" t="n">
        <f aca="false">IF(DRAWS!$F27=W$1,0,W26+1)</f>
        <v>25</v>
      </c>
      <c r="X27" s="1" t="n">
        <f aca="false">IF(DRAWS!$F27=X$1,0,X26+1)</f>
        <v>25</v>
      </c>
      <c r="Y27" s="1" t="n">
        <f aca="false">IF(DRAWS!$F27=Y$1,0,Y26+1)</f>
        <v>19</v>
      </c>
      <c r="Z27" s="1" t="n">
        <f aca="false">IF(DRAWS!$F27=Z$1,0,Z26+1)</f>
        <v>20</v>
      </c>
      <c r="AA27" s="1" t="n">
        <f aca="false">IF(DRAWS!$F27=AA$1,0,AA26+1)</f>
        <v>6</v>
      </c>
      <c r="AB27" s="1" t="n">
        <f aca="false">IF(DRAWS!$F27=AB$1,0,AB26+1)</f>
        <v>11</v>
      </c>
      <c r="AC27" s="1" t="n">
        <f aca="false">IF(DRAWS!$F27=AC$1,0,AC26+1)</f>
        <v>25</v>
      </c>
      <c r="AD27" s="1" t="n">
        <f aca="false">IF(DRAWS!$F27=AD$1,0,AD26+1)</f>
        <v>25</v>
      </c>
      <c r="AE27" s="1" t="n">
        <f aca="false">IF(DRAWS!$F27=AE$1,0,AE26+1)</f>
        <v>25</v>
      </c>
      <c r="AF27" s="1" t="n">
        <f aca="false">IF(DRAWS!$F27=AF$1,0,AF26+1)</f>
        <v>14</v>
      </c>
      <c r="AG27" s="1" t="n">
        <f aca="false">IF(DRAWS!$F27=AG$1,0,AG26+1)</f>
        <v>10</v>
      </c>
      <c r="AH27" s="1" t="n">
        <f aca="false">IF(DRAWS!$F27=AH$1,0,AH26+1)</f>
        <v>25</v>
      </c>
      <c r="AI27" s="1" t="n">
        <f aca="false">IF(DRAWS!$F27=AI$1,0,AI26+1)</f>
        <v>25</v>
      </c>
      <c r="AJ27" s="1" t="n">
        <f aca="false">IF(DRAWS!$F27=AJ$1,0,AJ26+1)</f>
        <v>25</v>
      </c>
    </row>
    <row r="28" customFormat="false" ht="14.9" hidden="false" customHeight="false" outlineLevel="0" collapsed="false">
      <c r="A28" s="1" t="n">
        <f aca="false">IF(DRAWS!$F28=A$1,0,A27+1)</f>
        <v>14</v>
      </c>
      <c r="B28" s="1" t="n">
        <f aca="false">IF(DRAWS!$F28=B$1,0,B27+1)</f>
        <v>19</v>
      </c>
      <c r="C28" s="1" t="n">
        <f aca="false">IF(DRAWS!$F28=C$1,0,C27+1)</f>
        <v>26</v>
      </c>
      <c r="D28" s="1" t="n">
        <f aca="false">IF(DRAWS!$F28=D$1,0,D27+1)</f>
        <v>9</v>
      </c>
      <c r="E28" s="1" t="n">
        <f aca="false">IF(DRAWS!$F28=E$1,0,E27+1)</f>
        <v>26</v>
      </c>
      <c r="F28" s="1" t="n">
        <f aca="false">IF(DRAWS!$F28=F$1,0,F27+1)</f>
        <v>26</v>
      </c>
      <c r="G28" s="1" t="n">
        <f aca="false">IF(DRAWS!$F28=G$1,0,G27+1)</f>
        <v>26</v>
      </c>
      <c r="H28" s="1" t="n">
        <f aca="false">IF(DRAWS!$F28=H$1,0,H27+1)</f>
        <v>26</v>
      </c>
      <c r="I28" s="1" t="n">
        <f aca="false">IF(DRAWS!$F28=I$1,0,I27+1)</f>
        <v>26</v>
      </c>
      <c r="J28" s="1" t="n">
        <f aca="false">IF(DRAWS!$F28=J$1,0,J27+1)</f>
        <v>26</v>
      </c>
      <c r="K28" s="1" t="n">
        <f aca="false">IF(DRAWS!$F28=K$1,0,K27+1)</f>
        <v>8</v>
      </c>
      <c r="L28" s="1" t="n">
        <f aca="false">IF(DRAWS!$F28=L$1,0,L27+1)</f>
        <v>26</v>
      </c>
      <c r="M28" s="1" t="n">
        <f aca="false">IF(DRAWS!$F28=M$1,0,M27+1)</f>
        <v>26</v>
      </c>
      <c r="N28" s="1" t="n">
        <f aca="false">IF(DRAWS!$F28=N$1,0,N27+1)</f>
        <v>18</v>
      </c>
      <c r="O28" s="1" t="n">
        <f aca="false">IF(DRAWS!$F28=O$1,0,O27+1)</f>
        <v>26</v>
      </c>
      <c r="P28" s="1" t="n">
        <f aca="false">IF(DRAWS!$F28=P$1,0,P27+1)</f>
        <v>10</v>
      </c>
      <c r="Q28" s="1" t="n">
        <f aca="false">IF(DRAWS!$F28=Q$1,0,Q27+1)</f>
        <v>13</v>
      </c>
      <c r="R28" s="1" t="n">
        <f aca="false">IF(DRAWS!$F28=R$1,0,R27+1)</f>
        <v>26</v>
      </c>
      <c r="S28" s="1" t="n">
        <f aca="false">IF(DRAWS!$F28=S$1,0,S27+1)</f>
        <v>16</v>
      </c>
      <c r="T28" s="1" t="n">
        <f aca="false">IF(DRAWS!$F28=T$1,0,T27+1)</f>
        <v>26</v>
      </c>
      <c r="U28" s="1" t="n">
        <f aca="false">IF(DRAWS!$F28=U$1,0,U27+1)</f>
        <v>26</v>
      </c>
      <c r="V28" s="1" t="n">
        <f aca="false">IF(DRAWS!$F28=V$1,0,V27+1)</f>
        <v>26</v>
      </c>
      <c r="W28" s="1" t="n">
        <f aca="false">IF(DRAWS!$F28=W$1,0,W27+1)</f>
        <v>26</v>
      </c>
      <c r="X28" s="1" t="n">
        <f aca="false">IF(DRAWS!$F28=X$1,0,X27+1)</f>
        <v>26</v>
      </c>
      <c r="Y28" s="1" t="n">
        <f aca="false">IF(DRAWS!$F28=Y$1,0,Y27+1)</f>
        <v>20</v>
      </c>
      <c r="Z28" s="1" t="n">
        <f aca="false">IF(DRAWS!$F28=Z$1,0,Z27+1)</f>
        <v>21</v>
      </c>
      <c r="AA28" s="1" t="n">
        <f aca="false">IF(DRAWS!$F28=AA$1,0,AA27+1)</f>
        <v>7</v>
      </c>
      <c r="AB28" s="1" t="n">
        <f aca="false">IF(DRAWS!$F28=AB$1,0,AB27+1)</f>
        <v>12</v>
      </c>
      <c r="AC28" s="1" t="n">
        <f aca="false">IF(DRAWS!$F28=AC$1,0,AC27+1)</f>
        <v>26</v>
      </c>
      <c r="AD28" s="1" t="n">
        <f aca="false">IF(DRAWS!$F28=AD$1,0,AD27+1)</f>
        <v>26</v>
      </c>
      <c r="AE28" s="1" t="n">
        <f aca="false">IF(DRAWS!$F28=AE$1,0,AE27+1)</f>
        <v>26</v>
      </c>
      <c r="AF28" s="1" t="n">
        <f aca="false">IF(DRAWS!$F28=AF$1,0,AF27+1)</f>
        <v>15</v>
      </c>
      <c r="AG28" s="1" t="n">
        <f aca="false">IF(DRAWS!$F28=AG$1,0,AG27+1)</f>
        <v>11</v>
      </c>
      <c r="AH28" s="1" t="n">
        <f aca="false">IF(DRAWS!$F28=AH$1,0,AH27+1)</f>
        <v>26</v>
      </c>
      <c r="AI28" s="1" t="n">
        <f aca="false">IF(DRAWS!$F28=AI$1,0,AI27+1)</f>
        <v>26</v>
      </c>
      <c r="AJ28" s="1" t="n">
        <f aca="false">IF(DRAWS!$F28=AJ$1,0,AJ27+1)</f>
        <v>26</v>
      </c>
    </row>
    <row r="29" customFormat="false" ht="14.9" hidden="false" customHeight="false" outlineLevel="0" collapsed="false">
      <c r="A29" s="1" t="n">
        <f aca="false">IF(DRAWS!$F29=A$1,0,A28+1)</f>
        <v>15</v>
      </c>
      <c r="B29" s="1" t="n">
        <f aca="false">IF(DRAWS!$F29=B$1,0,B28+1)</f>
        <v>20</v>
      </c>
      <c r="C29" s="1" t="n">
        <f aca="false">IF(DRAWS!$F29=C$1,0,C28+1)</f>
        <v>27</v>
      </c>
      <c r="D29" s="1" t="n">
        <f aca="false">IF(DRAWS!$F29=D$1,0,D28+1)</f>
        <v>10</v>
      </c>
      <c r="E29" s="1" t="n">
        <f aca="false">IF(DRAWS!$F29=E$1,0,E28+1)</f>
        <v>27</v>
      </c>
      <c r="F29" s="1" t="n">
        <f aca="false">IF(DRAWS!$F29=F$1,0,F28+1)</f>
        <v>27</v>
      </c>
      <c r="G29" s="1" t="n">
        <f aca="false">IF(DRAWS!$F29=G$1,0,G28+1)</f>
        <v>27</v>
      </c>
      <c r="H29" s="1" t="n">
        <f aca="false">IF(DRAWS!$F29=H$1,0,H28+1)</f>
        <v>27</v>
      </c>
      <c r="I29" s="1" t="n">
        <f aca="false">IF(DRAWS!$F29=I$1,0,I28+1)</f>
        <v>27</v>
      </c>
      <c r="J29" s="1" t="n">
        <f aca="false">IF(DRAWS!$F29=J$1,0,J28+1)</f>
        <v>27</v>
      </c>
      <c r="K29" s="1" t="n">
        <f aca="false">IF(DRAWS!$F29=K$1,0,K28+1)</f>
        <v>9</v>
      </c>
      <c r="L29" s="1" t="n">
        <f aca="false">IF(DRAWS!$F29=L$1,0,L28+1)</f>
        <v>27</v>
      </c>
      <c r="M29" s="1" t="n">
        <f aca="false">IF(DRAWS!$F29=M$1,0,M28+1)</f>
        <v>27</v>
      </c>
      <c r="N29" s="1" t="n">
        <f aca="false">IF(DRAWS!$F29=N$1,0,N28+1)</f>
        <v>19</v>
      </c>
      <c r="O29" s="1" t="n">
        <f aca="false">IF(DRAWS!$F29=O$1,0,O28+1)</f>
        <v>27</v>
      </c>
      <c r="P29" s="1" t="n">
        <f aca="false">IF(DRAWS!$F29=P$1,0,P28+1)</f>
        <v>11</v>
      </c>
      <c r="Q29" s="1" t="n">
        <f aca="false">IF(DRAWS!$F29=Q$1,0,Q28+1)</f>
        <v>14</v>
      </c>
      <c r="R29" s="1" t="n">
        <f aca="false">IF(DRAWS!$F29=R$1,0,R28+1)</f>
        <v>27</v>
      </c>
      <c r="S29" s="1" t="n">
        <f aca="false">IF(DRAWS!$F29=S$1,0,S28+1)</f>
        <v>17</v>
      </c>
      <c r="T29" s="1" t="n">
        <f aca="false">IF(DRAWS!$F29=T$1,0,T28+1)</f>
        <v>27</v>
      </c>
      <c r="U29" s="1" t="n">
        <f aca="false">IF(DRAWS!$F29=U$1,0,U28+1)</f>
        <v>27</v>
      </c>
      <c r="V29" s="1" t="n">
        <f aca="false">IF(DRAWS!$F29=V$1,0,V28+1)</f>
        <v>27</v>
      </c>
      <c r="W29" s="1" t="n">
        <f aca="false">IF(DRAWS!$F29=W$1,0,W28+1)</f>
        <v>27</v>
      </c>
      <c r="X29" s="1" t="n">
        <f aca="false">IF(DRAWS!$F29=X$1,0,X28+1)</f>
        <v>27</v>
      </c>
      <c r="Y29" s="1" t="n">
        <f aca="false">IF(DRAWS!$F29=Y$1,0,Y28+1)</f>
        <v>21</v>
      </c>
      <c r="Z29" s="1" t="n">
        <f aca="false">IF(DRAWS!$F29=Z$1,0,Z28+1)</f>
        <v>22</v>
      </c>
      <c r="AA29" s="1" t="n">
        <f aca="false">IF(DRAWS!$F29=AA$1,0,AA28+1)</f>
        <v>8</v>
      </c>
      <c r="AB29" s="1" t="n">
        <f aca="false">IF(DRAWS!$F29=AB$1,0,AB28+1)</f>
        <v>13</v>
      </c>
      <c r="AC29" s="1" t="n">
        <f aca="false">IF(DRAWS!$F29=AC$1,0,AC28+1)</f>
        <v>27</v>
      </c>
      <c r="AD29" s="1" t="n">
        <f aca="false">IF(DRAWS!$F29=AD$1,0,AD28+1)</f>
        <v>27</v>
      </c>
      <c r="AE29" s="1" t="n">
        <f aca="false">IF(DRAWS!$F29=AE$1,0,AE28+1)</f>
        <v>27</v>
      </c>
      <c r="AF29" s="1" t="n">
        <f aca="false">IF(DRAWS!$F29=AF$1,0,AF28+1)</f>
        <v>16</v>
      </c>
      <c r="AG29" s="1" t="n">
        <f aca="false">IF(DRAWS!$F29=AG$1,0,AG28+1)</f>
        <v>12</v>
      </c>
      <c r="AH29" s="1" t="n">
        <f aca="false">IF(DRAWS!$F29=AH$1,0,AH28+1)</f>
        <v>27</v>
      </c>
      <c r="AI29" s="1" t="n">
        <f aca="false">IF(DRAWS!$F29=AI$1,0,AI28+1)</f>
        <v>27</v>
      </c>
      <c r="AJ29" s="1" t="n">
        <f aca="false">IF(DRAWS!$F29=AJ$1,0,AJ28+1)</f>
        <v>27</v>
      </c>
    </row>
    <row r="30" customFormat="false" ht="14.9" hidden="false" customHeight="false" outlineLevel="0" collapsed="false">
      <c r="A30" s="1" t="n">
        <f aca="false">IF(DRAWS!$F30=A$1,0,A29+1)</f>
        <v>16</v>
      </c>
      <c r="B30" s="1" t="n">
        <f aca="false">IF(DRAWS!$F30=B$1,0,B29+1)</f>
        <v>21</v>
      </c>
      <c r="C30" s="1" t="n">
        <f aca="false">IF(DRAWS!$F30=C$1,0,C29+1)</f>
        <v>28</v>
      </c>
      <c r="D30" s="1" t="n">
        <f aca="false">IF(DRAWS!$F30=D$1,0,D29+1)</f>
        <v>11</v>
      </c>
      <c r="E30" s="1" t="n">
        <f aca="false">IF(DRAWS!$F30=E$1,0,E29+1)</f>
        <v>28</v>
      </c>
      <c r="F30" s="1" t="n">
        <f aca="false">IF(DRAWS!$F30=F$1,0,F29+1)</f>
        <v>28</v>
      </c>
      <c r="G30" s="1" t="n">
        <f aca="false">IF(DRAWS!$F30=G$1,0,G29+1)</f>
        <v>28</v>
      </c>
      <c r="H30" s="1" t="n">
        <f aca="false">IF(DRAWS!$F30=H$1,0,H29+1)</f>
        <v>28</v>
      </c>
      <c r="I30" s="1" t="n">
        <f aca="false">IF(DRAWS!$F30=I$1,0,I29+1)</f>
        <v>28</v>
      </c>
      <c r="J30" s="1" t="n">
        <f aca="false">IF(DRAWS!$F30=J$1,0,J29+1)</f>
        <v>28</v>
      </c>
      <c r="K30" s="1" t="n">
        <f aca="false">IF(DRAWS!$F30=K$1,0,K29+1)</f>
        <v>10</v>
      </c>
      <c r="L30" s="1" t="n">
        <f aca="false">IF(DRAWS!$F30=L$1,0,L29+1)</f>
        <v>28</v>
      </c>
      <c r="M30" s="1" t="n">
        <f aca="false">IF(DRAWS!$F30=M$1,0,M29+1)</f>
        <v>28</v>
      </c>
      <c r="N30" s="1" t="n">
        <f aca="false">IF(DRAWS!$F30=N$1,0,N29+1)</f>
        <v>20</v>
      </c>
      <c r="O30" s="1" t="n">
        <f aca="false">IF(DRAWS!$F30=O$1,0,O29+1)</f>
        <v>28</v>
      </c>
      <c r="P30" s="1" t="n">
        <f aca="false">IF(DRAWS!$F30=P$1,0,P29+1)</f>
        <v>12</v>
      </c>
      <c r="Q30" s="1" t="n">
        <f aca="false">IF(DRAWS!$F30=Q$1,0,Q29+1)</f>
        <v>15</v>
      </c>
      <c r="R30" s="1" t="n">
        <f aca="false">IF(DRAWS!$F30=R$1,0,R29+1)</f>
        <v>28</v>
      </c>
      <c r="S30" s="1" t="n">
        <f aca="false">IF(DRAWS!$F30=S$1,0,S29+1)</f>
        <v>18</v>
      </c>
      <c r="T30" s="1" t="n">
        <f aca="false">IF(DRAWS!$F30=T$1,0,T29+1)</f>
        <v>28</v>
      </c>
      <c r="U30" s="1" t="n">
        <f aca="false">IF(DRAWS!$F30=U$1,0,U29+1)</f>
        <v>28</v>
      </c>
      <c r="V30" s="1" t="n">
        <f aca="false">IF(DRAWS!$F30=V$1,0,V29+1)</f>
        <v>28</v>
      </c>
      <c r="W30" s="1" t="n">
        <f aca="false">IF(DRAWS!$F30=W$1,0,W29+1)</f>
        <v>28</v>
      </c>
      <c r="X30" s="1" t="n">
        <f aca="false">IF(DRAWS!$F30=X$1,0,X29+1)</f>
        <v>28</v>
      </c>
      <c r="Y30" s="1" t="n">
        <f aca="false">IF(DRAWS!$F30=Y$1,0,Y29+1)</f>
        <v>22</v>
      </c>
      <c r="Z30" s="1" t="n">
        <f aca="false">IF(DRAWS!$F30=Z$1,0,Z29+1)</f>
        <v>23</v>
      </c>
      <c r="AA30" s="1" t="n">
        <f aca="false">IF(DRAWS!$F30=AA$1,0,AA29+1)</f>
        <v>9</v>
      </c>
      <c r="AB30" s="1" t="n">
        <f aca="false">IF(DRAWS!$F30=AB$1,0,AB29+1)</f>
        <v>14</v>
      </c>
      <c r="AC30" s="1" t="n">
        <f aca="false">IF(DRAWS!$F30=AC$1,0,AC29+1)</f>
        <v>28</v>
      </c>
      <c r="AD30" s="1" t="n">
        <f aca="false">IF(DRAWS!$F30=AD$1,0,AD29+1)</f>
        <v>28</v>
      </c>
      <c r="AE30" s="1" t="n">
        <f aca="false">IF(DRAWS!$F30=AE$1,0,AE29+1)</f>
        <v>28</v>
      </c>
      <c r="AF30" s="1" t="n">
        <f aca="false">IF(DRAWS!$F30=AF$1,0,AF29+1)</f>
        <v>17</v>
      </c>
      <c r="AG30" s="1" t="n">
        <f aca="false">IF(DRAWS!$F30=AG$1,0,AG29+1)</f>
        <v>13</v>
      </c>
      <c r="AH30" s="1" t="n">
        <f aca="false">IF(DRAWS!$F30=AH$1,0,AH29+1)</f>
        <v>28</v>
      </c>
      <c r="AI30" s="1" t="n">
        <f aca="false">IF(DRAWS!$F30=AI$1,0,AI29+1)</f>
        <v>28</v>
      </c>
      <c r="AJ30" s="1" t="n">
        <f aca="false">IF(DRAWS!$F30=AJ$1,0,AJ29+1)</f>
        <v>28</v>
      </c>
    </row>
    <row r="31" customFormat="false" ht="14.9" hidden="false" customHeight="false" outlineLevel="0" collapsed="false">
      <c r="A31" s="1" t="n">
        <f aca="false">IF(DRAWS!$F31=A$1,0,A30+1)</f>
        <v>17</v>
      </c>
      <c r="B31" s="1" t="n">
        <f aca="false">IF(DRAWS!$F31=B$1,0,B30+1)</f>
        <v>22</v>
      </c>
      <c r="C31" s="1" t="n">
        <f aca="false">IF(DRAWS!$F31=C$1,0,C30+1)</f>
        <v>29</v>
      </c>
      <c r="D31" s="1" t="n">
        <f aca="false">IF(DRAWS!$F31=D$1,0,D30+1)</f>
        <v>12</v>
      </c>
      <c r="E31" s="1" t="n">
        <f aca="false">IF(DRAWS!$F31=E$1,0,E30+1)</f>
        <v>29</v>
      </c>
      <c r="F31" s="1" t="n">
        <f aca="false">IF(DRAWS!$F31=F$1,0,F30+1)</f>
        <v>29</v>
      </c>
      <c r="G31" s="1" t="n">
        <f aca="false">IF(DRAWS!$F31=G$1,0,G30+1)</f>
        <v>29</v>
      </c>
      <c r="H31" s="1" t="n">
        <f aca="false">IF(DRAWS!$F31=H$1,0,H30+1)</f>
        <v>29</v>
      </c>
      <c r="I31" s="1" t="n">
        <f aca="false">IF(DRAWS!$F31=I$1,0,I30+1)</f>
        <v>29</v>
      </c>
      <c r="J31" s="1" t="n">
        <f aca="false">IF(DRAWS!$F31=J$1,0,J30+1)</f>
        <v>29</v>
      </c>
      <c r="K31" s="1" t="n">
        <f aca="false">IF(DRAWS!$F31=K$1,0,K30+1)</f>
        <v>11</v>
      </c>
      <c r="L31" s="1" t="n">
        <f aca="false">IF(DRAWS!$F31=L$1,0,L30+1)</f>
        <v>29</v>
      </c>
      <c r="M31" s="1" t="n">
        <f aca="false">IF(DRAWS!$F31=M$1,0,M30+1)</f>
        <v>29</v>
      </c>
      <c r="N31" s="1" t="n">
        <f aca="false">IF(DRAWS!$F31=N$1,0,N30+1)</f>
        <v>21</v>
      </c>
      <c r="O31" s="1" t="n">
        <f aca="false">IF(DRAWS!$F31=O$1,0,O30+1)</f>
        <v>29</v>
      </c>
      <c r="P31" s="1" t="n">
        <f aca="false">IF(DRAWS!$F31=P$1,0,P30+1)</f>
        <v>13</v>
      </c>
      <c r="Q31" s="1" t="n">
        <f aca="false">IF(DRAWS!$F31=Q$1,0,Q30+1)</f>
        <v>16</v>
      </c>
      <c r="R31" s="1" t="n">
        <f aca="false">IF(DRAWS!$F31=R$1,0,R30+1)</f>
        <v>29</v>
      </c>
      <c r="S31" s="1" t="n">
        <f aca="false">IF(DRAWS!$F31=S$1,0,S30+1)</f>
        <v>19</v>
      </c>
      <c r="T31" s="1" t="n">
        <f aca="false">IF(DRAWS!$F31=T$1,0,T30+1)</f>
        <v>29</v>
      </c>
      <c r="U31" s="1" t="n">
        <f aca="false">IF(DRAWS!$F31=U$1,0,U30+1)</f>
        <v>29</v>
      </c>
      <c r="V31" s="1" t="n">
        <f aca="false">IF(DRAWS!$F31=V$1,0,V30+1)</f>
        <v>29</v>
      </c>
      <c r="W31" s="1" t="n">
        <f aca="false">IF(DRAWS!$F31=W$1,0,W30+1)</f>
        <v>29</v>
      </c>
      <c r="X31" s="1" t="n">
        <f aca="false">IF(DRAWS!$F31=X$1,0,X30+1)</f>
        <v>29</v>
      </c>
      <c r="Y31" s="1" t="n">
        <f aca="false">IF(DRAWS!$F31=Y$1,0,Y30+1)</f>
        <v>23</v>
      </c>
      <c r="Z31" s="1" t="n">
        <f aca="false">IF(DRAWS!$F31=Z$1,0,Z30+1)</f>
        <v>24</v>
      </c>
      <c r="AA31" s="1" t="n">
        <f aca="false">IF(DRAWS!$F31=AA$1,0,AA30+1)</f>
        <v>10</v>
      </c>
      <c r="AB31" s="1" t="n">
        <f aca="false">IF(DRAWS!$F31=AB$1,0,AB30+1)</f>
        <v>15</v>
      </c>
      <c r="AC31" s="1" t="n">
        <f aca="false">IF(DRAWS!$F31=AC$1,0,AC30+1)</f>
        <v>29</v>
      </c>
      <c r="AD31" s="1" t="n">
        <f aca="false">IF(DRAWS!$F31=AD$1,0,AD30+1)</f>
        <v>29</v>
      </c>
      <c r="AE31" s="1" t="n">
        <f aca="false">IF(DRAWS!$F31=AE$1,0,AE30+1)</f>
        <v>29</v>
      </c>
      <c r="AF31" s="1" t="n">
        <f aca="false">IF(DRAWS!$F31=AF$1,0,AF30+1)</f>
        <v>18</v>
      </c>
      <c r="AG31" s="1" t="n">
        <f aca="false">IF(DRAWS!$F31=AG$1,0,AG30+1)</f>
        <v>14</v>
      </c>
      <c r="AH31" s="1" t="n">
        <f aca="false">IF(DRAWS!$F31=AH$1,0,AH30+1)</f>
        <v>29</v>
      </c>
      <c r="AI31" s="1" t="n">
        <f aca="false">IF(DRAWS!$F31=AI$1,0,AI30+1)</f>
        <v>29</v>
      </c>
      <c r="AJ31" s="1" t="n">
        <f aca="false">IF(DRAWS!$F31=AJ$1,0,AJ30+1)</f>
        <v>29</v>
      </c>
    </row>
    <row r="32" customFormat="false" ht="14.9" hidden="false" customHeight="false" outlineLevel="0" collapsed="false">
      <c r="A32" s="1" t="n">
        <f aca="false">IF(DRAWS!$F32=A$1,0,A31+1)</f>
        <v>18</v>
      </c>
      <c r="B32" s="1" t="n">
        <f aca="false">IF(DRAWS!$F32=B$1,0,B31+1)</f>
        <v>23</v>
      </c>
      <c r="C32" s="1" t="n">
        <f aca="false">IF(DRAWS!$F32=C$1,0,C31+1)</f>
        <v>30</v>
      </c>
      <c r="D32" s="1" t="n">
        <f aca="false">IF(DRAWS!$F32=D$1,0,D31+1)</f>
        <v>13</v>
      </c>
      <c r="E32" s="1" t="n">
        <f aca="false">IF(DRAWS!$F32=E$1,0,E31+1)</f>
        <v>30</v>
      </c>
      <c r="F32" s="1" t="n">
        <f aca="false">IF(DRAWS!$F32=F$1,0,F31+1)</f>
        <v>30</v>
      </c>
      <c r="G32" s="1" t="n">
        <f aca="false">IF(DRAWS!$F32=G$1,0,G31+1)</f>
        <v>30</v>
      </c>
      <c r="H32" s="1" t="n">
        <f aca="false">IF(DRAWS!$F32=H$1,0,H31+1)</f>
        <v>30</v>
      </c>
      <c r="I32" s="1" t="n">
        <f aca="false">IF(DRAWS!$F32=I$1,0,I31+1)</f>
        <v>30</v>
      </c>
      <c r="J32" s="1" t="n">
        <f aca="false">IF(DRAWS!$F32=J$1,0,J31+1)</f>
        <v>30</v>
      </c>
      <c r="K32" s="1" t="n">
        <f aca="false">IF(DRAWS!$F32=K$1,0,K31+1)</f>
        <v>12</v>
      </c>
      <c r="L32" s="1" t="n">
        <f aca="false">IF(DRAWS!$F32=L$1,0,L31+1)</f>
        <v>30</v>
      </c>
      <c r="M32" s="1" t="n">
        <f aca="false">IF(DRAWS!$F32=M$1,0,M31+1)</f>
        <v>30</v>
      </c>
      <c r="N32" s="1" t="n">
        <f aca="false">IF(DRAWS!$F32=N$1,0,N31+1)</f>
        <v>22</v>
      </c>
      <c r="O32" s="1" t="n">
        <f aca="false">IF(DRAWS!$F32=O$1,0,O31+1)</f>
        <v>30</v>
      </c>
      <c r="P32" s="1" t="n">
        <f aca="false">IF(DRAWS!$F32=P$1,0,P31+1)</f>
        <v>14</v>
      </c>
      <c r="Q32" s="1" t="n">
        <f aca="false">IF(DRAWS!$F32=Q$1,0,Q31+1)</f>
        <v>17</v>
      </c>
      <c r="R32" s="1" t="n">
        <f aca="false">IF(DRAWS!$F32=R$1,0,R31+1)</f>
        <v>30</v>
      </c>
      <c r="S32" s="1" t="n">
        <f aca="false">IF(DRAWS!$F32=S$1,0,S31+1)</f>
        <v>20</v>
      </c>
      <c r="T32" s="1" t="n">
        <f aca="false">IF(DRAWS!$F32=T$1,0,T31+1)</f>
        <v>30</v>
      </c>
      <c r="U32" s="1" t="n">
        <f aca="false">IF(DRAWS!$F32=U$1,0,U31+1)</f>
        <v>30</v>
      </c>
      <c r="V32" s="1" t="n">
        <f aca="false">IF(DRAWS!$F32=V$1,0,V31+1)</f>
        <v>30</v>
      </c>
      <c r="W32" s="1" t="n">
        <f aca="false">IF(DRAWS!$F32=W$1,0,W31+1)</f>
        <v>30</v>
      </c>
      <c r="X32" s="1" t="n">
        <f aca="false">IF(DRAWS!$F32=X$1,0,X31+1)</f>
        <v>30</v>
      </c>
      <c r="Y32" s="1" t="n">
        <f aca="false">IF(DRAWS!$F32=Y$1,0,Y31+1)</f>
        <v>24</v>
      </c>
      <c r="Z32" s="1" t="n">
        <f aca="false">IF(DRAWS!$F32=Z$1,0,Z31+1)</f>
        <v>25</v>
      </c>
      <c r="AA32" s="1" t="n">
        <f aca="false">IF(DRAWS!$F32=AA$1,0,AA31+1)</f>
        <v>11</v>
      </c>
      <c r="AB32" s="1" t="n">
        <f aca="false">IF(DRAWS!$F32=AB$1,0,AB31+1)</f>
        <v>16</v>
      </c>
      <c r="AC32" s="1" t="n">
        <f aca="false">IF(DRAWS!$F32=AC$1,0,AC31+1)</f>
        <v>30</v>
      </c>
      <c r="AD32" s="1" t="n">
        <f aca="false">IF(DRAWS!$F32=AD$1,0,AD31+1)</f>
        <v>30</v>
      </c>
      <c r="AE32" s="1" t="n">
        <f aca="false">IF(DRAWS!$F32=AE$1,0,AE31+1)</f>
        <v>30</v>
      </c>
      <c r="AF32" s="1" t="n">
        <f aca="false">IF(DRAWS!$F32=AF$1,0,AF31+1)</f>
        <v>19</v>
      </c>
      <c r="AG32" s="1" t="n">
        <f aca="false">IF(DRAWS!$F32=AG$1,0,AG31+1)</f>
        <v>15</v>
      </c>
      <c r="AH32" s="1" t="n">
        <f aca="false">IF(DRAWS!$F32=AH$1,0,AH31+1)</f>
        <v>30</v>
      </c>
      <c r="AI32" s="1" t="n">
        <f aca="false">IF(DRAWS!$F32=AI$1,0,AI31+1)</f>
        <v>30</v>
      </c>
      <c r="AJ32" s="1" t="n">
        <f aca="false">IF(DRAWS!$F32=AJ$1,0,AJ31+1)</f>
        <v>30</v>
      </c>
    </row>
    <row r="33" customFormat="false" ht="14.9" hidden="false" customHeight="false" outlineLevel="0" collapsed="false">
      <c r="A33" s="1" t="n">
        <f aca="false">IF(DRAWS!$F33=A$1,0,A32+1)</f>
        <v>19</v>
      </c>
      <c r="B33" s="1" t="n">
        <f aca="false">IF(DRAWS!$F33=B$1,0,B32+1)</f>
        <v>24</v>
      </c>
      <c r="C33" s="1" t="n">
        <f aca="false">IF(DRAWS!$F33=C$1,0,C32+1)</f>
        <v>31</v>
      </c>
      <c r="D33" s="1" t="n">
        <f aca="false">IF(DRAWS!$F33=D$1,0,D32+1)</f>
        <v>14</v>
      </c>
      <c r="E33" s="1" t="n">
        <f aca="false">IF(DRAWS!$F33=E$1,0,E32+1)</f>
        <v>31</v>
      </c>
      <c r="F33" s="1" t="n">
        <f aca="false">IF(DRAWS!$F33=F$1,0,F32+1)</f>
        <v>31</v>
      </c>
      <c r="G33" s="1" t="n">
        <f aca="false">IF(DRAWS!$F33=G$1,0,G32+1)</f>
        <v>31</v>
      </c>
      <c r="H33" s="1" t="n">
        <f aca="false">IF(DRAWS!$F33=H$1,0,H32+1)</f>
        <v>31</v>
      </c>
      <c r="I33" s="1" t="n">
        <f aca="false">IF(DRAWS!$F33=I$1,0,I32+1)</f>
        <v>31</v>
      </c>
      <c r="J33" s="1" t="n">
        <f aca="false">IF(DRAWS!$F33=J$1,0,J32+1)</f>
        <v>31</v>
      </c>
      <c r="K33" s="1" t="n">
        <f aca="false">IF(DRAWS!$F33=K$1,0,K32+1)</f>
        <v>13</v>
      </c>
      <c r="L33" s="1" t="n">
        <f aca="false">IF(DRAWS!$F33=L$1,0,L32+1)</f>
        <v>31</v>
      </c>
      <c r="M33" s="1" t="n">
        <f aca="false">IF(DRAWS!$F33=M$1,0,M32+1)</f>
        <v>31</v>
      </c>
      <c r="N33" s="1" t="n">
        <f aca="false">IF(DRAWS!$F33=N$1,0,N32+1)</f>
        <v>23</v>
      </c>
      <c r="O33" s="1" t="n">
        <f aca="false">IF(DRAWS!$F33=O$1,0,O32+1)</f>
        <v>31</v>
      </c>
      <c r="P33" s="1" t="n">
        <f aca="false">IF(DRAWS!$F33=P$1,0,P32+1)</f>
        <v>15</v>
      </c>
      <c r="Q33" s="1" t="n">
        <f aca="false">IF(DRAWS!$F33=Q$1,0,Q32+1)</f>
        <v>18</v>
      </c>
      <c r="R33" s="1" t="n">
        <f aca="false">IF(DRAWS!$F33=R$1,0,R32+1)</f>
        <v>31</v>
      </c>
      <c r="S33" s="1" t="n">
        <f aca="false">IF(DRAWS!$F33=S$1,0,S32+1)</f>
        <v>21</v>
      </c>
      <c r="T33" s="1" t="n">
        <f aca="false">IF(DRAWS!$F33=T$1,0,T32+1)</f>
        <v>31</v>
      </c>
      <c r="U33" s="1" t="n">
        <f aca="false">IF(DRAWS!$F33=U$1,0,U32+1)</f>
        <v>31</v>
      </c>
      <c r="V33" s="1" t="n">
        <f aca="false">IF(DRAWS!$F33=V$1,0,V32+1)</f>
        <v>31</v>
      </c>
      <c r="W33" s="1" t="n">
        <f aca="false">IF(DRAWS!$F33=W$1,0,W32+1)</f>
        <v>31</v>
      </c>
      <c r="X33" s="1" t="n">
        <f aca="false">IF(DRAWS!$F33=X$1,0,X32+1)</f>
        <v>31</v>
      </c>
      <c r="Y33" s="1" t="n">
        <f aca="false">IF(DRAWS!$F33=Y$1,0,Y32+1)</f>
        <v>25</v>
      </c>
      <c r="Z33" s="1" t="n">
        <f aca="false">IF(DRAWS!$F33=Z$1,0,Z32+1)</f>
        <v>26</v>
      </c>
      <c r="AA33" s="1" t="n">
        <f aca="false">IF(DRAWS!$F33=AA$1,0,AA32+1)</f>
        <v>12</v>
      </c>
      <c r="AB33" s="1" t="n">
        <f aca="false">IF(DRAWS!$F33=AB$1,0,AB32+1)</f>
        <v>17</v>
      </c>
      <c r="AC33" s="1" t="n">
        <f aca="false">IF(DRAWS!$F33=AC$1,0,AC32+1)</f>
        <v>31</v>
      </c>
      <c r="AD33" s="1" t="n">
        <f aca="false">IF(DRAWS!$F33=AD$1,0,AD32+1)</f>
        <v>31</v>
      </c>
      <c r="AE33" s="1" t="n">
        <f aca="false">IF(DRAWS!$F33=AE$1,0,AE32+1)</f>
        <v>31</v>
      </c>
      <c r="AF33" s="1" t="n">
        <f aca="false">IF(DRAWS!$F33=AF$1,0,AF32+1)</f>
        <v>20</v>
      </c>
      <c r="AG33" s="1" t="n">
        <f aca="false">IF(DRAWS!$F33=AG$1,0,AG32+1)</f>
        <v>16</v>
      </c>
      <c r="AH33" s="1" t="n">
        <f aca="false">IF(DRAWS!$F33=AH$1,0,AH32+1)</f>
        <v>31</v>
      </c>
      <c r="AI33" s="1" t="n">
        <f aca="false">IF(DRAWS!$F33=AI$1,0,AI32+1)</f>
        <v>31</v>
      </c>
      <c r="AJ33" s="1" t="n">
        <f aca="false">IF(DRAWS!$F33=AJ$1,0,AJ32+1)</f>
        <v>31</v>
      </c>
    </row>
    <row r="34" customFormat="false" ht="14.9" hidden="false" customHeight="false" outlineLevel="0" collapsed="false">
      <c r="A34" s="1" t="n">
        <f aca="false">IF(DRAWS!$F34=A$1,0,A33+1)</f>
        <v>20</v>
      </c>
      <c r="B34" s="1" t="n">
        <f aca="false">IF(DRAWS!$F34=B$1,0,B33+1)</f>
        <v>25</v>
      </c>
      <c r="C34" s="1" t="n">
        <f aca="false">IF(DRAWS!$F34=C$1,0,C33+1)</f>
        <v>32</v>
      </c>
      <c r="D34" s="1" t="n">
        <f aca="false">IF(DRAWS!$F34=D$1,0,D33+1)</f>
        <v>15</v>
      </c>
      <c r="E34" s="1" t="n">
        <f aca="false">IF(DRAWS!$F34=E$1,0,E33+1)</f>
        <v>32</v>
      </c>
      <c r="F34" s="1" t="n">
        <f aca="false">IF(DRAWS!$F34=F$1,0,F33+1)</f>
        <v>32</v>
      </c>
      <c r="G34" s="1" t="n">
        <f aca="false">IF(DRAWS!$F34=G$1,0,G33+1)</f>
        <v>32</v>
      </c>
      <c r="H34" s="1" t="n">
        <f aca="false">IF(DRAWS!$F34=H$1,0,H33+1)</f>
        <v>32</v>
      </c>
      <c r="I34" s="1" t="n">
        <f aca="false">IF(DRAWS!$F34=I$1,0,I33+1)</f>
        <v>32</v>
      </c>
      <c r="J34" s="1" t="n">
        <f aca="false">IF(DRAWS!$F34=J$1,0,J33+1)</f>
        <v>32</v>
      </c>
      <c r="K34" s="1" t="n">
        <f aca="false">IF(DRAWS!$F34=K$1,0,K33+1)</f>
        <v>14</v>
      </c>
      <c r="L34" s="1" t="n">
        <f aca="false">IF(DRAWS!$F34=L$1,0,L33+1)</f>
        <v>32</v>
      </c>
      <c r="M34" s="1" t="n">
        <f aca="false">IF(DRAWS!$F34=M$1,0,M33+1)</f>
        <v>32</v>
      </c>
      <c r="N34" s="1" t="n">
        <f aca="false">IF(DRAWS!$F34=N$1,0,N33+1)</f>
        <v>24</v>
      </c>
      <c r="O34" s="1" t="n">
        <f aca="false">IF(DRAWS!$F34=O$1,0,O33+1)</f>
        <v>32</v>
      </c>
      <c r="P34" s="1" t="n">
        <f aca="false">IF(DRAWS!$F34=P$1,0,P33+1)</f>
        <v>16</v>
      </c>
      <c r="Q34" s="1" t="n">
        <f aca="false">IF(DRAWS!$F34=Q$1,0,Q33+1)</f>
        <v>19</v>
      </c>
      <c r="R34" s="1" t="n">
        <f aca="false">IF(DRAWS!$F34=R$1,0,R33+1)</f>
        <v>32</v>
      </c>
      <c r="S34" s="1" t="n">
        <f aca="false">IF(DRAWS!$F34=S$1,0,S33+1)</f>
        <v>22</v>
      </c>
      <c r="T34" s="1" t="n">
        <f aca="false">IF(DRAWS!$F34=T$1,0,T33+1)</f>
        <v>32</v>
      </c>
      <c r="U34" s="1" t="n">
        <f aca="false">IF(DRAWS!$F34=U$1,0,U33+1)</f>
        <v>32</v>
      </c>
      <c r="V34" s="1" t="n">
        <f aca="false">IF(DRAWS!$F34=V$1,0,V33+1)</f>
        <v>32</v>
      </c>
      <c r="W34" s="1" t="n">
        <f aca="false">IF(DRAWS!$F34=W$1,0,W33+1)</f>
        <v>32</v>
      </c>
      <c r="X34" s="1" t="n">
        <f aca="false">IF(DRAWS!$F34=X$1,0,X33+1)</f>
        <v>32</v>
      </c>
      <c r="Y34" s="1" t="n">
        <f aca="false">IF(DRAWS!$F34=Y$1,0,Y33+1)</f>
        <v>26</v>
      </c>
      <c r="Z34" s="1" t="n">
        <f aca="false">IF(DRAWS!$F34=Z$1,0,Z33+1)</f>
        <v>27</v>
      </c>
      <c r="AA34" s="1" t="n">
        <f aca="false">IF(DRAWS!$F34=AA$1,0,AA33+1)</f>
        <v>13</v>
      </c>
      <c r="AB34" s="1" t="n">
        <f aca="false">IF(DRAWS!$F34=AB$1,0,AB33+1)</f>
        <v>18</v>
      </c>
      <c r="AC34" s="1" t="n">
        <f aca="false">IF(DRAWS!$F34=AC$1,0,AC33+1)</f>
        <v>32</v>
      </c>
      <c r="AD34" s="1" t="n">
        <f aca="false">IF(DRAWS!$F34=AD$1,0,AD33+1)</f>
        <v>32</v>
      </c>
      <c r="AE34" s="1" t="n">
        <f aca="false">IF(DRAWS!$F34=AE$1,0,AE33+1)</f>
        <v>32</v>
      </c>
      <c r="AF34" s="1" t="n">
        <f aca="false">IF(DRAWS!$F34=AF$1,0,AF33+1)</f>
        <v>21</v>
      </c>
      <c r="AG34" s="1" t="n">
        <f aca="false">IF(DRAWS!$F34=AG$1,0,AG33+1)</f>
        <v>17</v>
      </c>
      <c r="AH34" s="1" t="n">
        <f aca="false">IF(DRAWS!$F34=AH$1,0,AH33+1)</f>
        <v>32</v>
      </c>
      <c r="AI34" s="1" t="n">
        <f aca="false">IF(DRAWS!$F34=AI$1,0,AI33+1)</f>
        <v>32</v>
      </c>
      <c r="AJ34" s="1" t="n">
        <f aca="false">IF(DRAWS!$F34=AJ$1,0,AJ33+1)</f>
        <v>32</v>
      </c>
    </row>
    <row r="35" customFormat="false" ht="14.9" hidden="false" customHeight="false" outlineLevel="0" collapsed="false">
      <c r="A35" s="1" t="n">
        <f aca="false">IF(DRAWS!$F35=A$1,0,A34+1)</f>
        <v>21</v>
      </c>
      <c r="B35" s="1" t="n">
        <f aca="false">IF(DRAWS!$F35=B$1,0,B34+1)</f>
        <v>26</v>
      </c>
      <c r="C35" s="1" t="n">
        <f aca="false">IF(DRAWS!$F35=C$1,0,C34+1)</f>
        <v>33</v>
      </c>
      <c r="D35" s="1" t="n">
        <f aca="false">IF(DRAWS!$F35=D$1,0,D34+1)</f>
        <v>16</v>
      </c>
      <c r="E35" s="1" t="n">
        <f aca="false">IF(DRAWS!$F35=E$1,0,E34+1)</f>
        <v>33</v>
      </c>
      <c r="F35" s="1" t="n">
        <f aca="false">IF(DRAWS!$F35=F$1,0,F34+1)</f>
        <v>33</v>
      </c>
      <c r="G35" s="1" t="n">
        <f aca="false">IF(DRAWS!$F35=G$1,0,G34+1)</f>
        <v>33</v>
      </c>
      <c r="H35" s="1" t="n">
        <f aca="false">IF(DRAWS!$F35=H$1,0,H34+1)</f>
        <v>33</v>
      </c>
      <c r="I35" s="1" t="n">
        <f aca="false">IF(DRAWS!$F35=I$1,0,I34+1)</f>
        <v>33</v>
      </c>
      <c r="J35" s="1" t="n">
        <f aca="false">IF(DRAWS!$F35=J$1,0,J34+1)</f>
        <v>33</v>
      </c>
      <c r="K35" s="1" t="n">
        <f aca="false">IF(DRAWS!$F35=K$1,0,K34+1)</f>
        <v>15</v>
      </c>
      <c r="L35" s="1" t="n">
        <f aca="false">IF(DRAWS!$F35=L$1,0,L34+1)</f>
        <v>33</v>
      </c>
      <c r="M35" s="1" t="n">
        <f aca="false">IF(DRAWS!$F35=M$1,0,M34+1)</f>
        <v>33</v>
      </c>
      <c r="N35" s="1" t="n">
        <f aca="false">IF(DRAWS!$F35=N$1,0,N34+1)</f>
        <v>25</v>
      </c>
      <c r="O35" s="1" t="n">
        <f aca="false">IF(DRAWS!$F35=O$1,0,O34+1)</f>
        <v>33</v>
      </c>
      <c r="P35" s="1" t="n">
        <f aca="false">IF(DRAWS!$F35=P$1,0,P34+1)</f>
        <v>17</v>
      </c>
      <c r="Q35" s="1" t="n">
        <f aca="false">IF(DRAWS!$F35=Q$1,0,Q34+1)</f>
        <v>20</v>
      </c>
      <c r="R35" s="1" t="n">
        <f aca="false">IF(DRAWS!$F35=R$1,0,R34+1)</f>
        <v>33</v>
      </c>
      <c r="S35" s="1" t="n">
        <f aca="false">IF(DRAWS!$F35=S$1,0,S34+1)</f>
        <v>23</v>
      </c>
      <c r="T35" s="1" t="n">
        <f aca="false">IF(DRAWS!$F35=T$1,0,T34+1)</f>
        <v>33</v>
      </c>
      <c r="U35" s="1" t="n">
        <f aca="false">IF(DRAWS!$F35=U$1,0,U34+1)</f>
        <v>33</v>
      </c>
      <c r="V35" s="1" t="n">
        <f aca="false">IF(DRAWS!$F35=V$1,0,V34+1)</f>
        <v>33</v>
      </c>
      <c r="W35" s="1" t="n">
        <f aca="false">IF(DRAWS!$F35=W$1,0,W34+1)</f>
        <v>33</v>
      </c>
      <c r="X35" s="1" t="n">
        <f aca="false">IF(DRAWS!$F35=X$1,0,X34+1)</f>
        <v>33</v>
      </c>
      <c r="Y35" s="1" t="n">
        <f aca="false">IF(DRAWS!$F35=Y$1,0,Y34+1)</f>
        <v>27</v>
      </c>
      <c r="Z35" s="1" t="n">
        <f aca="false">IF(DRAWS!$F35=Z$1,0,Z34+1)</f>
        <v>28</v>
      </c>
      <c r="AA35" s="1" t="n">
        <f aca="false">IF(DRAWS!$F35=AA$1,0,AA34+1)</f>
        <v>14</v>
      </c>
      <c r="AB35" s="1" t="n">
        <f aca="false">IF(DRAWS!$F35=AB$1,0,AB34+1)</f>
        <v>19</v>
      </c>
      <c r="AC35" s="1" t="n">
        <f aca="false">IF(DRAWS!$F35=AC$1,0,AC34+1)</f>
        <v>33</v>
      </c>
      <c r="AD35" s="1" t="n">
        <f aca="false">IF(DRAWS!$F35=AD$1,0,AD34+1)</f>
        <v>33</v>
      </c>
      <c r="AE35" s="1" t="n">
        <f aca="false">IF(DRAWS!$F35=AE$1,0,AE34+1)</f>
        <v>33</v>
      </c>
      <c r="AF35" s="1" t="n">
        <f aca="false">IF(DRAWS!$F35=AF$1,0,AF34+1)</f>
        <v>22</v>
      </c>
      <c r="AG35" s="1" t="n">
        <f aca="false">IF(DRAWS!$F35=AG$1,0,AG34+1)</f>
        <v>18</v>
      </c>
      <c r="AH35" s="1" t="n">
        <f aca="false">IF(DRAWS!$F35=AH$1,0,AH34+1)</f>
        <v>33</v>
      </c>
      <c r="AI35" s="1" t="n">
        <f aca="false">IF(DRAWS!$F35=AI$1,0,AI34+1)</f>
        <v>33</v>
      </c>
      <c r="AJ35" s="1" t="n">
        <f aca="false">IF(DRAWS!$F35=AJ$1,0,AJ34+1)</f>
        <v>33</v>
      </c>
    </row>
    <row r="36" customFormat="false" ht="14.9" hidden="false" customHeight="false" outlineLevel="0" collapsed="false">
      <c r="A36" s="1" t="n">
        <f aca="false">IF(DRAWS!$F36=A$1,0,A35+1)</f>
        <v>22</v>
      </c>
      <c r="B36" s="1" t="n">
        <f aca="false">IF(DRAWS!$F36=B$1,0,B35+1)</f>
        <v>27</v>
      </c>
      <c r="C36" s="1" t="n">
        <f aca="false">IF(DRAWS!$F36=C$1,0,C35+1)</f>
        <v>34</v>
      </c>
      <c r="D36" s="1" t="n">
        <f aca="false">IF(DRAWS!$F36=D$1,0,D35+1)</f>
        <v>17</v>
      </c>
      <c r="E36" s="1" t="n">
        <f aca="false">IF(DRAWS!$F36=E$1,0,E35+1)</f>
        <v>34</v>
      </c>
      <c r="F36" s="1" t="n">
        <f aca="false">IF(DRAWS!$F36=F$1,0,F35+1)</f>
        <v>34</v>
      </c>
      <c r="G36" s="1" t="n">
        <f aca="false">IF(DRAWS!$F36=G$1,0,G35+1)</f>
        <v>34</v>
      </c>
      <c r="H36" s="1" t="n">
        <f aca="false">IF(DRAWS!$F36=H$1,0,H35+1)</f>
        <v>34</v>
      </c>
      <c r="I36" s="1" t="n">
        <f aca="false">IF(DRAWS!$F36=I$1,0,I35+1)</f>
        <v>34</v>
      </c>
      <c r="J36" s="1" t="n">
        <f aca="false">IF(DRAWS!$F36=J$1,0,J35+1)</f>
        <v>34</v>
      </c>
      <c r="K36" s="1" t="n">
        <f aca="false">IF(DRAWS!$F36=K$1,0,K35+1)</f>
        <v>16</v>
      </c>
      <c r="L36" s="1" t="n">
        <f aca="false">IF(DRAWS!$F36=L$1,0,L35+1)</f>
        <v>34</v>
      </c>
      <c r="M36" s="1" t="n">
        <f aca="false">IF(DRAWS!$F36=M$1,0,M35+1)</f>
        <v>34</v>
      </c>
      <c r="N36" s="1" t="n">
        <f aca="false">IF(DRAWS!$F36=N$1,0,N35+1)</f>
        <v>26</v>
      </c>
      <c r="O36" s="1" t="n">
        <f aca="false">IF(DRAWS!$F36=O$1,0,O35+1)</f>
        <v>34</v>
      </c>
      <c r="P36" s="1" t="n">
        <f aca="false">IF(DRAWS!$F36=P$1,0,P35+1)</f>
        <v>18</v>
      </c>
      <c r="Q36" s="1" t="n">
        <f aca="false">IF(DRAWS!$F36=Q$1,0,Q35+1)</f>
        <v>21</v>
      </c>
      <c r="R36" s="1" t="n">
        <f aca="false">IF(DRAWS!$F36=R$1,0,R35+1)</f>
        <v>34</v>
      </c>
      <c r="S36" s="1" t="n">
        <f aca="false">IF(DRAWS!$F36=S$1,0,S35+1)</f>
        <v>24</v>
      </c>
      <c r="T36" s="1" t="n">
        <f aca="false">IF(DRAWS!$F36=T$1,0,T35+1)</f>
        <v>34</v>
      </c>
      <c r="U36" s="1" t="n">
        <f aca="false">IF(DRAWS!$F36=U$1,0,U35+1)</f>
        <v>34</v>
      </c>
      <c r="V36" s="1" t="n">
        <f aca="false">IF(DRAWS!$F36=V$1,0,V35+1)</f>
        <v>34</v>
      </c>
      <c r="W36" s="1" t="n">
        <f aca="false">IF(DRAWS!$F36=W$1,0,W35+1)</f>
        <v>34</v>
      </c>
      <c r="X36" s="1" t="n">
        <f aca="false">IF(DRAWS!$F36=X$1,0,X35+1)</f>
        <v>34</v>
      </c>
      <c r="Y36" s="1" t="n">
        <f aca="false">IF(DRAWS!$F36=Y$1,0,Y35+1)</f>
        <v>28</v>
      </c>
      <c r="Z36" s="1" t="n">
        <f aca="false">IF(DRAWS!$F36=Z$1,0,Z35+1)</f>
        <v>29</v>
      </c>
      <c r="AA36" s="1" t="n">
        <f aca="false">IF(DRAWS!$F36=AA$1,0,AA35+1)</f>
        <v>15</v>
      </c>
      <c r="AB36" s="1" t="n">
        <f aca="false">IF(DRAWS!$F36=AB$1,0,AB35+1)</f>
        <v>20</v>
      </c>
      <c r="AC36" s="1" t="n">
        <f aca="false">IF(DRAWS!$F36=AC$1,0,AC35+1)</f>
        <v>34</v>
      </c>
      <c r="AD36" s="1" t="n">
        <f aca="false">IF(DRAWS!$F36=AD$1,0,AD35+1)</f>
        <v>34</v>
      </c>
      <c r="AE36" s="1" t="n">
        <f aca="false">IF(DRAWS!$F36=AE$1,0,AE35+1)</f>
        <v>34</v>
      </c>
      <c r="AF36" s="1" t="n">
        <f aca="false">IF(DRAWS!$F36=AF$1,0,AF35+1)</f>
        <v>23</v>
      </c>
      <c r="AG36" s="1" t="n">
        <f aca="false">IF(DRAWS!$F36=AG$1,0,AG35+1)</f>
        <v>19</v>
      </c>
      <c r="AH36" s="1" t="n">
        <f aca="false">IF(DRAWS!$F36=AH$1,0,AH35+1)</f>
        <v>34</v>
      </c>
      <c r="AI36" s="1" t="n">
        <f aca="false">IF(DRAWS!$F36=AI$1,0,AI35+1)</f>
        <v>34</v>
      </c>
      <c r="AJ36" s="1" t="n">
        <f aca="false">IF(DRAWS!$F36=AJ$1,0,AJ35+1)</f>
        <v>34</v>
      </c>
    </row>
    <row r="37" customFormat="false" ht="14.9" hidden="false" customHeight="false" outlineLevel="0" collapsed="false">
      <c r="A37" s="1" t="n">
        <f aca="false">IF(DRAWS!$F37=A$1,0,A36+1)</f>
        <v>23</v>
      </c>
      <c r="B37" s="1" t="n">
        <f aca="false">IF(DRAWS!$F37=B$1,0,B36+1)</f>
        <v>28</v>
      </c>
      <c r="C37" s="1" t="n">
        <f aca="false">IF(DRAWS!$F37=C$1,0,C36+1)</f>
        <v>35</v>
      </c>
      <c r="D37" s="1" t="n">
        <f aca="false">IF(DRAWS!$F37=D$1,0,D36+1)</f>
        <v>18</v>
      </c>
      <c r="E37" s="1" t="n">
        <f aca="false">IF(DRAWS!$F37=E$1,0,E36+1)</f>
        <v>35</v>
      </c>
      <c r="F37" s="1" t="n">
        <f aca="false">IF(DRAWS!$F37=F$1,0,F36+1)</f>
        <v>35</v>
      </c>
      <c r="G37" s="1" t="n">
        <f aca="false">IF(DRAWS!$F37=G$1,0,G36+1)</f>
        <v>35</v>
      </c>
      <c r="H37" s="1" t="n">
        <f aca="false">IF(DRAWS!$F37=H$1,0,H36+1)</f>
        <v>35</v>
      </c>
      <c r="I37" s="1" t="n">
        <f aca="false">IF(DRAWS!$F37=I$1,0,I36+1)</f>
        <v>35</v>
      </c>
      <c r="J37" s="1" t="n">
        <f aca="false">IF(DRAWS!$F37=J$1,0,J36+1)</f>
        <v>35</v>
      </c>
      <c r="K37" s="1" t="n">
        <f aca="false">IF(DRAWS!$F37=K$1,0,K36+1)</f>
        <v>17</v>
      </c>
      <c r="L37" s="1" t="n">
        <f aca="false">IF(DRAWS!$F37=L$1,0,L36+1)</f>
        <v>35</v>
      </c>
      <c r="M37" s="1" t="n">
        <f aca="false">IF(DRAWS!$F37=M$1,0,M36+1)</f>
        <v>35</v>
      </c>
      <c r="N37" s="1" t="n">
        <f aca="false">IF(DRAWS!$F37=N$1,0,N36+1)</f>
        <v>27</v>
      </c>
      <c r="O37" s="1" t="n">
        <f aca="false">IF(DRAWS!$F37=O$1,0,O36+1)</f>
        <v>35</v>
      </c>
      <c r="P37" s="1" t="n">
        <f aca="false">IF(DRAWS!$F37=P$1,0,P36+1)</f>
        <v>19</v>
      </c>
      <c r="Q37" s="1" t="n">
        <f aca="false">IF(DRAWS!$F37=Q$1,0,Q36+1)</f>
        <v>22</v>
      </c>
      <c r="R37" s="1" t="n">
        <f aca="false">IF(DRAWS!$F37=R$1,0,R36+1)</f>
        <v>35</v>
      </c>
      <c r="S37" s="1" t="n">
        <f aca="false">IF(DRAWS!$F37=S$1,0,S36+1)</f>
        <v>25</v>
      </c>
      <c r="T37" s="1" t="n">
        <f aca="false">IF(DRAWS!$F37=T$1,0,T36+1)</f>
        <v>35</v>
      </c>
      <c r="U37" s="1" t="n">
        <f aca="false">IF(DRAWS!$F37=U$1,0,U36+1)</f>
        <v>35</v>
      </c>
      <c r="V37" s="1" t="n">
        <f aca="false">IF(DRAWS!$F37=V$1,0,V36+1)</f>
        <v>35</v>
      </c>
      <c r="W37" s="1" t="n">
        <f aca="false">IF(DRAWS!$F37=W$1,0,W36+1)</f>
        <v>35</v>
      </c>
      <c r="X37" s="1" t="n">
        <f aca="false">IF(DRAWS!$F37=X$1,0,X36+1)</f>
        <v>35</v>
      </c>
      <c r="Y37" s="1" t="n">
        <f aca="false">IF(DRAWS!$F37=Y$1,0,Y36+1)</f>
        <v>29</v>
      </c>
      <c r="Z37" s="1" t="n">
        <f aca="false">IF(DRAWS!$F37=Z$1,0,Z36+1)</f>
        <v>30</v>
      </c>
      <c r="AA37" s="1" t="n">
        <f aca="false">IF(DRAWS!$F37=AA$1,0,AA36+1)</f>
        <v>16</v>
      </c>
      <c r="AB37" s="1" t="n">
        <f aca="false">IF(DRAWS!$F37=AB$1,0,AB36+1)</f>
        <v>21</v>
      </c>
      <c r="AC37" s="1" t="n">
        <f aca="false">IF(DRAWS!$F37=AC$1,0,AC36+1)</f>
        <v>35</v>
      </c>
      <c r="AD37" s="1" t="n">
        <f aca="false">IF(DRAWS!$F37=AD$1,0,AD36+1)</f>
        <v>35</v>
      </c>
      <c r="AE37" s="1" t="n">
        <f aca="false">IF(DRAWS!$F37=AE$1,0,AE36+1)</f>
        <v>35</v>
      </c>
      <c r="AF37" s="1" t="n">
        <f aca="false">IF(DRAWS!$F37=AF$1,0,AF36+1)</f>
        <v>24</v>
      </c>
      <c r="AG37" s="1" t="n">
        <f aca="false">IF(DRAWS!$F37=AG$1,0,AG36+1)</f>
        <v>20</v>
      </c>
      <c r="AH37" s="1" t="n">
        <f aca="false">IF(DRAWS!$F37=AH$1,0,AH36+1)</f>
        <v>35</v>
      </c>
      <c r="AI37" s="1" t="n">
        <f aca="false">IF(DRAWS!$F37=AI$1,0,AI36+1)</f>
        <v>35</v>
      </c>
      <c r="AJ37" s="1" t="n">
        <f aca="false">IF(DRAWS!$F37=AJ$1,0,AJ36+1)</f>
        <v>35</v>
      </c>
    </row>
    <row r="38" customFormat="false" ht="14.9" hidden="false" customHeight="false" outlineLevel="0" collapsed="false">
      <c r="A38" s="1" t="n">
        <f aca="false">IF(DRAWS!$F38=A$1,0,A37+1)</f>
        <v>24</v>
      </c>
      <c r="B38" s="1" t="n">
        <f aca="false">IF(DRAWS!$F38=B$1,0,B37+1)</f>
        <v>29</v>
      </c>
      <c r="C38" s="1" t="n">
        <f aca="false">IF(DRAWS!$F38=C$1,0,C37+1)</f>
        <v>36</v>
      </c>
      <c r="D38" s="1" t="n">
        <f aca="false">IF(DRAWS!$F38=D$1,0,D37+1)</f>
        <v>19</v>
      </c>
      <c r="E38" s="1" t="n">
        <f aca="false">IF(DRAWS!$F38=E$1,0,E37+1)</f>
        <v>36</v>
      </c>
      <c r="F38" s="1" t="n">
        <f aca="false">IF(DRAWS!$F38=F$1,0,F37+1)</f>
        <v>36</v>
      </c>
      <c r="G38" s="1" t="n">
        <f aca="false">IF(DRAWS!$F38=G$1,0,G37+1)</f>
        <v>36</v>
      </c>
      <c r="H38" s="1" t="n">
        <f aca="false">IF(DRAWS!$F38=H$1,0,H37+1)</f>
        <v>36</v>
      </c>
      <c r="I38" s="1" t="n">
        <f aca="false">IF(DRAWS!$F38=I$1,0,I37+1)</f>
        <v>36</v>
      </c>
      <c r="J38" s="1" t="n">
        <f aca="false">IF(DRAWS!$F38=J$1,0,J37+1)</f>
        <v>36</v>
      </c>
      <c r="K38" s="1" t="n">
        <f aca="false">IF(DRAWS!$F38=K$1,0,K37+1)</f>
        <v>18</v>
      </c>
      <c r="L38" s="1" t="n">
        <f aca="false">IF(DRAWS!$F38=L$1,0,L37+1)</f>
        <v>36</v>
      </c>
      <c r="M38" s="1" t="n">
        <f aca="false">IF(DRAWS!$F38=M$1,0,M37+1)</f>
        <v>36</v>
      </c>
      <c r="N38" s="1" t="n">
        <f aca="false">IF(DRAWS!$F38=N$1,0,N37+1)</f>
        <v>28</v>
      </c>
      <c r="O38" s="1" t="n">
        <f aca="false">IF(DRAWS!$F38=O$1,0,O37+1)</f>
        <v>36</v>
      </c>
      <c r="P38" s="1" t="n">
        <f aca="false">IF(DRAWS!$F38=P$1,0,P37+1)</f>
        <v>20</v>
      </c>
      <c r="Q38" s="1" t="n">
        <f aca="false">IF(DRAWS!$F38=Q$1,0,Q37+1)</f>
        <v>23</v>
      </c>
      <c r="R38" s="1" t="n">
        <f aca="false">IF(DRAWS!$F38=R$1,0,R37+1)</f>
        <v>36</v>
      </c>
      <c r="S38" s="1" t="n">
        <f aca="false">IF(DRAWS!$F38=S$1,0,S37+1)</f>
        <v>26</v>
      </c>
      <c r="T38" s="1" t="n">
        <f aca="false">IF(DRAWS!$F38=T$1,0,T37+1)</f>
        <v>36</v>
      </c>
      <c r="U38" s="1" t="n">
        <f aca="false">IF(DRAWS!$F38=U$1,0,U37+1)</f>
        <v>36</v>
      </c>
      <c r="V38" s="1" t="n">
        <f aca="false">IF(DRAWS!$F38=V$1,0,V37+1)</f>
        <v>36</v>
      </c>
      <c r="W38" s="1" t="n">
        <f aca="false">IF(DRAWS!$F38=W$1,0,W37+1)</f>
        <v>36</v>
      </c>
      <c r="X38" s="1" t="n">
        <f aca="false">IF(DRAWS!$F38=X$1,0,X37+1)</f>
        <v>36</v>
      </c>
      <c r="Y38" s="1" t="n">
        <f aca="false">IF(DRAWS!$F38=Y$1,0,Y37+1)</f>
        <v>30</v>
      </c>
      <c r="Z38" s="1" t="n">
        <f aca="false">IF(DRAWS!$F38=Z$1,0,Z37+1)</f>
        <v>31</v>
      </c>
      <c r="AA38" s="1" t="n">
        <f aca="false">IF(DRAWS!$F38=AA$1,0,AA37+1)</f>
        <v>17</v>
      </c>
      <c r="AB38" s="1" t="n">
        <f aca="false">IF(DRAWS!$F38=AB$1,0,AB37+1)</f>
        <v>22</v>
      </c>
      <c r="AC38" s="1" t="n">
        <f aca="false">IF(DRAWS!$F38=AC$1,0,AC37+1)</f>
        <v>36</v>
      </c>
      <c r="AD38" s="1" t="n">
        <f aca="false">IF(DRAWS!$F38=AD$1,0,AD37+1)</f>
        <v>36</v>
      </c>
      <c r="AE38" s="1" t="n">
        <f aca="false">IF(DRAWS!$F38=AE$1,0,AE37+1)</f>
        <v>36</v>
      </c>
      <c r="AF38" s="1" t="n">
        <f aca="false">IF(DRAWS!$F38=AF$1,0,AF37+1)</f>
        <v>25</v>
      </c>
      <c r="AG38" s="1" t="n">
        <f aca="false">IF(DRAWS!$F38=AG$1,0,AG37+1)</f>
        <v>21</v>
      </c>
      <c r="AH38" s="1" t="n">
        <f aca="false">IF(DRAWS!$F38=AH$1,0,AH37+1)</f>
        <v>36</v>
      </c>
      <c r="AI38" s="1" t="n">
        <f aca="false">IF(DRAWS!$F38=AI$1,0,AI37+1)</f>
        <v>36</v>
      </c>
      <c r="AJ38" s="1" t="n">
        <f aca="false">IF(DRAWS!$F38=AJ$1,0,AJ37+1)</f>
        <v>36</v>
      </c>
    </row>
    <row r="39" customFormat="false" ht="14.9" hidden="false" customHeight="false" outlineLevel="0" collapsed="false">
      <c r="A39" s="1" t="n">
        <f aca="false">IF(DRAWS!$F39=A$1,0,A38+1)</f>
        <v>25</v>
      </c>
      <c r="B39" s="1" t="n">
        <f aca="false">IF(DRAWS!$F39=B$1,0,B38+1)</f>
        <v>30</v>
      </c>
      <c r="C39" s="1" t="n">
        <f aca="false">IF(DRAWS!$F39=C$1,0,C38+1)</f>
        <v>37</v>
      </c>
      <c r="D39" s="1" t="n">
        <f aca="false">IF(DRAWS!$F39=D$1,0,D38+1)</f>
        <v>20</v>
      </c>
      <c r="E39" s="1" t="n">
        <f aca="false">IF(DRAWS!$F39=E$1,0,E38+1)</f>
        <v>37</v>
      </c>
      <c r="F39" s="1" t="n">
        <f aca="false">IF(DRAWS!$F39=F$1,0,F38+1)</f>
        <v>37</v>
      </c>
      <c r="G39" s="1" t="n">
        <f aca="false">IF(DRAWS!$F39=G$1,0,G38+1)</f>
        <v>37</v>
      </c>
      <c r="H39" s="1" t="n">
        <f aca="false">IF(DRAWS!$F39=H$1,0,H38+1)</f>
        <v>37</v>
      </c>
      <c r="I39" s="1" t="n">
        <f aca="false">IF(DRAWS!$F39=I$1,0,I38+1)</f>
        <v>37</v>
      </c>
      <c r="J39" s="1" t="n">
        <f aca="false">IF(DRAWS!$F39=J$1,0,J38+1)</f>
        <v>37</v>
      </c>
      <c r="K39" s="1" t="n">
        <f aca="false">IF(DRAWS!$F39=K$1,0,K38+1)</f>
        <v>19</v>
      </c>
      <c r="L39" s="1" t="n">
        <f aca="false">IF(DRAWS!$F39=L$1,0,L38+1)</f>
        <v>37</v>
      </c>
      <c r="M39" s="1" t="n">
        <f aca="false">IF(DRAWS!$F39=M$1,0,M38+1)</f>
        <v>37</v>
      </c>
      <c r="N39" s="1" t="n">
        <f aca="false">IF(DRAWS!$F39=N$1,0,N38+1)</f>
        <v>29</v>
      </c>
      <c r="O39" s="1" t="n">
        <f aca="false">IF(DRAWS!$F39=O$1,0,O38+1)</f>
        <v>37</v>
      </c>
      <c r="P39" s="1" t="n">
        <f aca="false">IF(DRAWS!$F39=P$1,0,P38+1)</f>
        <v>21</v>
      </c>
      <c r="Q39" s="1" t="n">
        <f aca="false">IF(DRAWS!$F39=Q$1,0,Q38+1)</f>
        <v>24</v>
      </c>
      <c r="R39" s="1" t="n">
        <f aca="false">IF(DRAWS!$F39=R$1,0,R38+1)</f>
        <v>37</v>
      </c>
      <c r="S39" s="1" t="n">
        <f aca="false">IF(DRAWS!$F39=S$1,0,S38+1)</f>
        <v>27</v>
      </c>
      <c r="T39" s="1" t="n">
        <f aca="false">IF(DRAWS!$F39=T$1,0,T38+1)</f>
        <v>37</v>
      </c>
      <c r="U39" s="1" t="n">
        <f aca="false">IF(DRAWS!$F39=U$1,0,U38+1)</f>
        <v>37</v>
      </c>
      <c r="V39" s="1" t="n">
        <f aca="false">IF(DRAWS!$F39=V$1,0,V38+1)</f>
        <v>37</v>
      </c>
      <c r="W39" s="1" t="n">
        <f aca="false">IF(DRAWS!$F39=W$1,0,W38+1)</f>
        <v>37</v>
      </c>
      <c r="X39" s="1" t="n">
        <f aca="false">IF(DRAWS!$F39=X$1,0,X38+1)</f>
        <v>37</v>
      </c>
      <c r="Y39" s="1" t="n">
        <f aca="false">IF(DRAWS!$F39=Y$1,0,Y38+1)</f>
        <v>31</v>
      </c>
      <c r="Z39" s="1" t="n">
        <f aca="false">IF(DRAWS!$F39=Z$1,0,Z38+1)</f>
        <v>32</v>
      </c>
      <c r="AA39" s="1" t="n">
        <f aca="false">IF(DRAWS!$F39=AA$1,0,AA38+1)</f>
        <v>18</v>
      </c>
      <c r="AB39" s="1" t="n">
        <f aca="false">IF(DRAWS!$F39=AB$1,0,AB38+1)</f>
        <v>23</v>
      </c>
      <c r="AC39" s="1" t="n">
        <f aca="false">IF(DRAWS!$F39=AC$1,0,AC38+1)</f>
        <v>37</v>
      </c>
      <c r="AD39" s="1" t="n">
        <f aca="false">IF(DRAWS!$F39=AD$1,0,AD38+1)</f>
        <v>37</v>
      </c>
      <c r="AE39" s="1" t="n">
        <f aca="false">IF(DRAWS!$F39=AE$1,0,AE38+1)</f>
        <v>37</v>
      </c>
      <c r="AF39" s="1" t="n">
        <f aca="false">IF(DRAWS!$F39=AF$1,0,AF38+1)</f>
        <v>26</v>
      </c>
      <c r="AG39" s="1" t="n">
        <f aca="false">IF(DRAWS!$F39=AG$1,0,AG38+1)</f>
        <v>22</v>
      </c>
      <c r="AH39" s="1" t="n">
        <f aca="false">IF(DRAWS!$F39=AH$1,0,AH38+1)</f>
        <v>37</v>
      </c>
      <c r="AI39" s="1" t="n">
        <f aca="false">IF(DRAWS!$F39=AI$1,0,AI38+1)</f>
        <v>37</v>
      </c>
      <c r="AJ39" s="1" t="n">
        <f aca="false">IF(DRAWS!$F39=AJ$1,0,AJ38+1)</f>
        <v>37</v>
      </c>
    </row>
    <row r="40" customFormat="false" ht="14.9" hidden="false" customHeight="false" outlineLevel="0" collapsed="false">
      <c r="A40" s="1" t="n">
        <f aca="false">IF(DRAWS!$F40=A$1,0,A39+1)</f>
        <v>26</v>
      </c>
      <c r="B40" s="1" t="n">
        <f aca="false">IF(DRAWS!$F40=B$1,0,B39+1)</f>
        <v>31</v>
      </c>
      <c r="C40" s="1" t="n">
        <f aca="false">IF(DRAWS!$F40=C$1,0,C39+1)</f>
        <v>38</v>
      </c>
      <c r="D40" s="1" t="n">
        <f aca="false">IF(DRAWS!$F40=D$1,0,D39+1)</f>
        <v>21</v>
      </c>
      <c r="E40" s="1" t="n">
        <f aca="false">IF(DRAWS!$F40=E$1,0,E39+1)</f>
        <v>38</v>
      </c>
      <c r="F40" s="1" t="n">
        <f aca="false">IF(DRAWS!$F40=F$1,0,F39+1)</f>
        <v>38</v>
      </c>
      <c r="G40" s="1" t="n">
        <f aca="false">IF(DRAWS!$F40=G$1,0,G39+1)</f>
        <v>38</v>
      </c>
      <c r="H40" s="1" t="n">
        <f aca="false">IF(DRAWS!$F40=H$1,0,H39+1)</f>
        <v>38</v>
      </c>
      <c r="I40" s="1" t="n">
        <f aca="false">IF(DRAWS!$F40=I$1,0,I39+1)</f>
        <v>38</v>
      </c>
      <c r="J40" s="1" t="n">
        <f aca="false">IF(DRAWS!$F40=J$1,0,J39+1)</f>
        <v>38</v>
      </c>
      <c r="K40" s="1" t="n">
        <f aca="false">IF(DRAWS!$F40=K$1,0,K39+1)</f>
        <v>20</v>
      </c>
      <c r="L40" s="1" t="n">
        <f aca="false">IF(DRAWS!$F40=L$1,0,L39+1)</f>
        <v>38</v>
      </c>
      <c r="M40" s="1" t="n">
        <f aca="false">IF(DRAWS!$F40=M$1,0,M39+1)</f>
        <v>38</v>
      </c>
      <c r="N40" s="1" t="n">
        <f aca="false">IF(DRAWS!$F40=N$1,0,N39+1)</f>
        <v>30</v>
      </c>
      <c r="O40" s="1" t="n">
        <f aca="false">IF(DRAWS!$F40=O$1,0,O39+1)</f>
        <v>38</v>
      </c>
      <c r="P40" s="1" t="n">
        <f aca="false">IF(DRAWS!$F40=P$1,0,P39+1)</f>
        <v>22</v>
      </c>
      <c r="Q40" s="1" t="n">
        <f aca="false">IF(DRAWS!$F40=Q$1,0,Q39+1)</f>
        <v>25</v>
      </c>
      <c r="R40" s="1" t="n">
        <f aca="false">IF(DRAWS!$F40=R$1,0,R39+1)</f>
        <v>38</v>
      </c>
      <c r="S40" s="1" t="n">
        <f aca="false">IF(DRAWS!$F40=S$1,0,S39+1)</f>
        <v>28</v>
      </c>
      <c r="T40" s="1" t="n">
        <f aca="false">IF(DRAWS!$F40=T$1,0,T39+1)</f>
        <v>38</v>
      </c>
      <c r="U40" s="1" t="n">
        <f aca="false">IF(DRAWS!$F40=U$1,0,U39+1)</f>
        <v>38</v>
      </c>
      <c r="V40" s="1" t="n">
        <f aca="false">IF(DRAWS!$F40=V$1,0,V39+1)</f>
        <v>38</v>
      </c>
      <c r="W40" s="1" t="n">
        <f aca="false">IF(DRAWS!$F40=W$1,0,W39+1)</f>
        <v>38</v>
      </c>
      <c r="X40" s="1" t="n">
        <f aca="false">IF(DRAWS!$F40=X$1,0,X39+1)</f>
        <v>38</v>
      </c>
      <c r="Y40" s="1" t="n">
        <f aca="false">IF(DRAWS!$F40=Y$1,0,Y39+1)</f>
        <v>32</v>
      </c>
      <c r="Z40" s="1" t="n">
        <f aca="false">IF(DRAWS!$F40=Z$1,0,Z39+1)</f>
        <v>33</v>
      </c>
      <c r="AA40" s="1" t="n">
        <f aca="false">IF(DRAWS!$F40=AA$1,0,AA39+1)</f>
        <v>19</v>
      </c>
      <c r="AB40" s="1" t="n">
        <f aca="false">IF(DRAWS!$F40=AB$1,0,AB39+1)</f>
        <v>24</v>
      </c>
      <c r="AC40" s="1" t="n">
        <f aca="false">IF(DRAWS!$F40=AC$1,0,AC39+1)</f>
        <v>38</v>
      </c>
      <c r="AD40" s="1" t="n">
        <f aca="false">IF(DRAWS!$F40=AD$1,0,AD39+1)</f>
        <v>38</v>
      </c>
      <c r="AE40" s="1" t="n">
        <f aca="false">IF(DRAWS!$F40=AE$1,0,AE39+1)</f>
        <v>38</v>
      </c>
      <c r="AF40" s="1" t="n">
        <f aca="false">IF(DRAWS!$F40=AF$1,0,AF39+1)</f>
        <v>27</v>
      </c>
      <c r="AG40" s="1" t="n">
        <f aca="false">IF(DRAWS!$F40=AG$1,0,AG39+1)</f>
        <v>23</v>
      </c>
      <c r="AH40" s="1" t="n">
        <f aca="false">IF(DRAWS!$F40=AH$1,0,AH39+1)</f>
        <v>38</v>
      </c>
      <c r="AI40" s="1" t="n">
        <f aca="false">IF(DRAWS!$F40=AI$1,0,AI39+1)</f>
        <v>38</v>
      </c>
      <c r="AJ40" s="1" t="n">
        <f aca="false">IF(DRAWS!$F40=AJ$1,0,AJ39+1)</f>
        <v>38</v>
      </c>
    </row>
    <row r="41" customFormat="false" ht="14.9" hidden="false" customHeight="false" outlineLevel="0" collapsed="false">
      <c r="A41" s="1" t="n">
        <f aca="false">IF(DRAWS!$F41=A$1,0,A40+1)</f>
        <v>27</v>
      </c>
      <c r="B41" s="1" t="n">
        <f aca="false">IF(DRAWS!$F41=B$1,0,B40+1)</f>
        <v>32</v>
      </c>
      <c r="C41" s="1" t="n">
        <f aca="false">IF(DRAWS!$F41=C$1,0,C40+1)</f>
        <v>39</v>
      </c>
      <c r="D41" s="1" t="n">
        <f aca="false">IF(DRAWS!$F41=D$1,0,D40+1)</f>
        <v>22</v>
      </c>
      <c r="E41" s="1" t="n">
        <f aca="false">IF(DRAWS!$F41=E$1,0,E40+1)</f>
        <v>39</v>
      </c>
      <c r="F41" s="1" t="n">
        <f aca="false">IF(DRAWS!$F41=F$1,0,F40+1)</f>
        <v>39</v>
      </c>
      <c r="G41" s="1" t="n">
        <f aca="false">IF(DRAWS!$F41=G$1,0,G40+1)</f>
        <v>39</v>
      </c>
      <c r="H41" s="1" t="n">
        <f aca="false">IF(DRAWS!$F41=H$1,0,H40+1)</f>
        <v>39</v>
      </c>
      <c r="I41" s="1" t="n">
        <f aca="false">IF(DRAWS!$F41=I$1,0,I40+1)</f>
        <v>39</v>
      </c>
      <c r="J41" s="1" t="n">
        <f aca="false">IF(DRAWS!$F41=J$1,0,J40+1)</f>
        <v>39</v>
      </c>
      <c r="K41" s="1" t="n">
        <f aca="false">IF(DRAWS!$F41=K$1,0,K40+1)</f>
        <v>21</v>
      </c>
      <c r="L41" s="1" t="n">
        <f aca="false">IF(DRAWS!$F41=L$1,0,L40+1)</f>
        <v>39</v>
      </c>
      <c r="M41" s="1" t="n">
        <f aca="false">IF(DRAWS!$F41=M$1,0,M40+1)</f>
        <v>39</v>
      </c>
      <c r="N41" s="1" t="n">
        <f aca="false">IF(DRAWS!$F41=N$1,0,N40+1)</f>
        <v>31</v>
      </c>
      <c r="O41" s="1" t="n">
        <f aca="false">IF(DRAWS!$F41=O$1,0,O40+1)</f>
        <v>39</v>
      </c>
      <c r="P41" s="1" t="n">
        <f aca="false">IF(DRAWS!$F41=P$1,0,P40+1)</f>
        <v>23</v>
      </c>
      <c r="Q41" s="1" t="n">
        <f aca="false">IF(DRAWS!$F41=Q$1,0,Q40+1)</f>
        <v>26</v>
      </c>
      <c r="R41" s="1" t="n">
        <f aca="false">IF(DRAWS!$F41=R$1,0,R40+1)</f>
        <v>39</v>
      </c>
      <c r="S41" s="1" t="n">
        <f aca="false">IF(DRAWS!$F41=S$1,0,S40+1)</f>
        <v>29</v>
      </c>
      <c r="T41" s="1" t="n">
        <f aca="false">IF(DRAWS!$F41=T$1,0,T40+1)</f>
        <v>39</v>
      </c>
      <c r="U41" s="1" t="n">
        <f aca="false">IF(DRAWS!$F41=U$1,0,U40+1)</f>
        <v>39</v>
      </c>
      <c r="V41" s="1" t="n">
        <f aca="false">IF(DRAWS!$F41=V$1,0,V40+1)</f>
        <v>39</v>
      </c>
      <c r="W41" s="1" t="n">
        <f aca="false">IF(DRAWS!$F41=W$1,0,W40+1)</f>
        <v>39</v>
      </c>
      <c r="X41" s="1" t="n">
        <f aca="false">IF(DRAWS!$F41=X$1,0,X40+1)</f>
        <v>39</v>
      </c>
      <c r="Y41" s="1" t="n">
        <f aca="false">IF(DRAWS!$F41=Y$1,0,Y40+1)</f>
        <v>33</v>
      </c>
      <c r="Z41" s="1" t="n">
        <f aca="false">IF(DRAWS!$F41=Z$1,0,Z40+1)</f>
        <v>34</v>
      </c>
      <c r="AA41" s="1" t="n">
        <f aca="false">IF(DRAWS!$F41=AA$1,0,AA40+1)</f>
        <v>20</v>
      </c>
      <c r="AB41" s="1" t="n">
        <f aca="false">IF(DRAWS!$F41=AB$1,0,AB40+1)</f>
        <v>25</v>
      </c>
      <c r="AC41" s="1" t="n">
        <f aca="false">IF(DRAWS!$F41=AC$1,0,AC40+1)</f>
        <v>39</v>
      </c>
      <c r="AD41" s="1" t="n">
        <f aca="false">IF(DRAWS!$F41=AD$1,0,AD40+1)</f>
        <v>39</v>
      </c>
      <c r="AE41" s="1" t="n">
        <f aca="false">IF(DRAWS!$F41=AE$1,0,AE40+1)</f>
        <v>39</v>
      </c>
      <c r="AF41" s="1" t="n">
        <f aca="false">IF(DRAWS!$F41=AF$1,0,AF40+1)</f>
        <v>28</v>
      </c>
      <c r="AG41" s="1" t="n">
        <f aca="false">IF(DRAWS!$F41=AG$1,0,AG40+1)</f>
        <v>24</v>
      </c>
      <c r="AH41" s="1" t="n">
        <f aca="false">IF(DRAWS!$F41=AH$1,0,AH40+1)</f>
        <v>39</v>
      </c>
      <c r="AI41" s="1" t="n">
        <f aca="false">IF(DRAWS!$F41=AI$1,0,AI40+1)</f>
        <v>39</v>
      </c>
      <c r="AJ41" s="1" t="n">
        <f aca="false">IF(DRAWS!$F41=AJ$1,0,AJ40+1)</f>
        <v>39</v>
      </c>
    </row>
    <row r="42" customFormat="false" ht="14.9" hidden="false" customHeight="false" outlineLevel="0" collapsed="false">
      <c r="A42" s="1" t="n">
        <f aca="false">IF(DRAWS!$F42=A$1,0,A41+1)</f>
        <v>28</v>
      </c>
      <c r="B42" s="1" t="n">
        <f aca="false">IF(DRAWS!$F42=B$1,0,B41+1)</f>
        <v>33</v>
      </c>
      <c r="C42" s="1" t="n">
        <f aca="false">IF(DRAWS!$F42=C$1,0,C41+1)</f>
        <v>40</v>
      </c>
      <c r="D42" s="1" t="n">
        <f aca="false">IF(DRAWS!$F42=D$1,0,D41+1)</f>
        <v>23</v>
      </c>
      <c r="E42" s="1" t="n">
        <f aca="false">IF(DRAWS!$F42=E$1,0,E41+1)</f>
        <v>40</v>
      </c>
      <c r="F42" s="1" t="n">
        <f aca="false">IF(DRAWS!$F42=F$1,0,F41+1)</f>
        <v>40</v>
      </c>
      <c r="G42" s="1" t="n">
        <f aca="false">IF(DRAWS!$F42=G$1,0,G41+1)</f>
        <v>40</v>
      </c>
      <c r="H42" s="1" t="n">
        <f aca="false">IF(DRAWS!$F42=H$1,0,H41+1)</f>
        <v>40</v>
      </c>
      <c r="I42" s="1" t="n">
        <f aca="false">IF(DRAWS!$F42=I$1,0,I41+1)</f>
        <v>40</v>
      </c>
      <c r="J42" s="1" t="n">
        <f aca="false">IF(DRAWS!$F42=J$1,0,J41+1)</f>
        <v>40</v>
      </c>
      <c r="K42" s="1" t="n">
        <f aca="false">IF(DRAWS!$F42=K$1,0,K41+1)</f>
        <v>22</v>
      </c>
      <c r="L42" s="1" t="n">
        <f aca="false">IF(DRAWS!$F42=L$1,0,L41+1)</f>
        <v>40</v>
      </c>
      <c r="M42" s="1" t="n">
        <f aca="false">IF(DRAWS!$F42=M$1,0,M41+1)</f>
        <v>40</v>
      </c>
      <c r="N42" s="1" t="n">
        <f aca="false">IF(DRAWS!$F42=N$1,0,N41+1)</f>
        <v>32</v>
      </c>
      <c r="O42" s="1" t="n">
        <f aca="false">IF(DRAWS!$F42=O$1,0,O41+1)</f>
        <v>40</v>
      </c>
      <c r="P42" s="1" t="n">
        <f aca="false">IF(DRAWS!$F42=P$1,0,P41+1)</f>
        <v>24</v>
      </c>
      <c r="Q42" s="1" t="n">
        <f aca="false">IF(DRAWS!$F42=Q$1,0,Q41+1)</f>
        <v>27</v>
      </c>
      <c r="R42" s="1" t="n">
        <f aca="false">IF(DRAWS!$F42=R$1,0,R41+1)</f>
        <v>40</v>
      </c>
      <c r="S42" s="1" t="n">
        <f aca="false">IF(DRAWS!$F42=S$1,0,S41+1)</f>
        <v>30</v>
      </c>
      <c r="T42" s="1" t="n">
        <f aca="false">IF(DRAWS!$F42=T$1,0,T41+1)</f>
        <v>40</v>
      </c>
      <c r="U42" s="1" t="n">
        <f aca="false">IF(DRAWS!$F42=U$1,0,U41+1)</f>
        <v>40</v>
      </c>
      <c r="V42" s="1" t="n">
        <f aca="false">IF(DRAWS!$F42=V$1,0,V41+1)</f>
        <v>40</v>
      </c>
      <c r="W42" s="1" t="n">
        <f aca="false">IF(DRAWS!$F42=W$1,0,W41+1)</f>
        <v>40</v>
      </c>
      <c r="X42" s="1" t="n">
        <f aca="false">IF(DRAWS!$F42=X$1,0,X41+1)</f>
        <v>40</v>
      </c>
      <c r="Y42" s="1" t="n">
        <f aca="false">IF(DRAWS!$F42=Y$1,0,Y41+1)</f>
        <v>34</v>
      </c>
      <c r="Z42" s="1" t="n">
        <f aca="false">IF(DRAWS!$F42=Z$1,0,Z41+1)</f>
        <v>35</v>
      </c>
      <c r="AA42" s="1" t="n">
        <f aca="false">IF(DRAWS!$F42=AA$1,0,AA41+1)</f>
        <v>21</v>
      </c>
      <c r="AB42" s="1" t="n">
        <f aca="false">IF(DRAWS!$F42=AB$1,0,AB41+1)</f>
        <v>26</v>
      </c>
      <c r="AC42" s="1" t="n">
        <f aca="false">IF(DRAWS!$F42=AC$1,0,AC41+1)</f>
        <v>40</v>
      </c>
      <c r="AD42" s="1" t="n">
        <f aca="false">IF(DRAWS!$F42=AD$1,0,AD41+1)</f>
        <v>40</v>
      </c>
      <c r="AE42" s="1" t="n">
        <f aca="false">IF(DRAWS!$F42=AE$1,0,AE41+1)</f>
        <v>40</v>
      </c>
      <c r="AF42" s="1" t="n">
        <f aca="false">IF(DRAWS!$F42=AF$1,0,AF41+1)</f>
        <v>29</v>
      </c>
      <c r="AG42" s="1" t="n">
        <f aca="false">IF(DRAWS!$F42=AG$1,0,AG41+1)</f>
        <v>25</v>
      </c>
      <c r="AH42" s="1" t="n">
        <f aca="false">IF(DRAWS!$F42=AH$1,0,AH41+1)</f>
        <v>40</v>
      </c>
      <c r="AI42" s="1" t="n">
        <f aca="false">IF(DRAWS!$F42=AI$1,0,AI41+1)</f>
        <v>40</v>
      </c>
      <c r="AJ42" s="1" t="n">
        <f aca="false">IF(DRAWS!$F42=AJ$1,0,AJ41+1)</f>
        <v>40</v>
      </c>
    </row>
    <row r="43" customFormat="false" ht="14.9" hidden="false" customHeight="false" outlineLevel="0" collapsed="false">
      <c r="A43" s="1" t="n">
        <f aca="false">IF(DRAWS!$F43=A$1,0,A42+1)</f>
        <v>29</v>
      </c>
      <c r="B43" s="1" t="n">
        <f aca="false">IF(DRAWS!$F43=B$1,0,B42+1)</f>
        <v>34</v>
      </c>
      <c r="C43" s="1" t="n">
        <f aca="false">IF(DRAWS!$F43=C$1,0,C42+1)</f>
        <v>41</v>
      </c>
      <c r="D43" s="1" t="n">
        <f aca="false">IF(DRAWS!$F43=D$1,0,D42+1)</f>
        <v>24</v>
      </c>
      <c r="E43" s="1" t="n">
        <f aca="false">IF(DRAWS!$F43=E$1,0,E42+1)</f>
        <v>41</v>
      </c>
      <c r="F43" s="1" t="n">
        <f aca="false">IF(DRAWS!$F43=F$1,0,F42+1)</f>
        <v>41</v>
      </c>
      <c r="G43" s="1" t="n">
        <f aca="false">IF(DRAWS!$F43=G$1,0,G42+1)</f>
        <v>41</v>
      </c>
      <c r="H43" s="1" t="n">
        <f aca="false">IF(DRAWS!$F43=H$1,0,H42+1)</f>
        <v>41</v>
      </c>
      <c r="I43" s="1" t="n">
        <f aca="false">IF(DRAWS!$F43=I$1,0,I42+1)</f>
        <v>41</v>
      </c>
      <c r="J43" s="1" t="n">
        <f aca="false">IF(DRAWS!$F43=J$1,0,J42+1)</f>
        <v>41</v>
      </c>
      <c r="K43" s="1" t="n">
        <f aca="false">IF(DRAWS!$F43=K$1,0,K42+1)</f>
        <v>23</v>
      </c>
      <c r="L43" s="1" t="n">
        <f aca="false">IF(DRAWS!$F43=L$1,0,L42+1)</f>
        <v>41</v>
      </c>
      <c r="M43" s="1" t="n">
        <f aca="false">IF(DRAWS!$F43=M$1,0,M42+1)</f>
        <v>41</v>
      </c>
      <c r="N43" s="1" t="n">
        <f aca="false">IF(DRAWS!$F43=N$1,0,N42+1)</f>
        <v>33</v>
      </c>
      <c r="O43" s="1" t="n">
        <f aca="false">IF(DRAWS!$F43=O$1,0,O42+1)</f>
        <v>41</v>
      </c>
      <c r="P43" s="1" t="n">
        <f aca="false">IF(DRAWS!$F43=P$1,0,P42+1)</f>
        <v>25</v>
      </c>
      <c r="Q43" s="1" t="n">
        <f aca="false">IF(DRAWS!$F43=Q$1,0,Q42+1)</f>
        <v>28</v>
      </c>
      <c r="R43" s="1" t="n">
        <f aca="false">IF(DRAWS!$F43=R$1,0,R42+1)</f>
        <v>41</v>
      </c>
      <c r="S43" s="1" t="n">
        <f aca="false">IF(DRAWS!$F43=S$1,0,S42+1)</f>
        <v>31</v>
      </c>
      <c r="T43" s="1" t="n">
        <f aca="false">IF(DRAWS!$F43=T$1,0,T42+1)</f>
        <v>41</v>
      </c>
      <c r="U43" s="1" t="n">
        <f aca="false">IF(DRAWS!$F43=U$1,0,U42+1)</f>
        <v>41</v>
      </c>
      <c r="V43" s="1" t="n">
        <f aca="false">IF(DRAWS!$F43=V$1,0,V42+1)</f>
        <v>41</v>
      </c>
      <c r="W43" s="1" t="n">
        <f aca="false">IF(DRAWS!$F43=W$1,0,W42+1)</f>
        <v>41</v>
      </c>
      <c r="X43" s="1" t="n">
        <f aca="false">IF(DRAWS!$F43=X$1,0,X42+1)</f>
        <v>41</v>
      </c>
      <c r="Y43" s="1" t="n">
        <f aca="false">IF(DRAWS!$F43=Y$1,0,Y42+1)</f>
        <v>35</v>
      </c>
      <c r="Z43" s="1" t="n">
        <f aca="false">IF(DRAWS!$F43=Z$1,0,Z42+1)</f>
        <v>36</v>
      </c>
      <c r="AA43" s="1" t="n">
        <f aca="false">IF(DRAWS!$F43=AA$1,0,AA42+1)</f>
        <v>22</v>
      </c>
      <c r="AB43" s="1" t="n">
        <f aca="false">IF(DRAWS!$F43=AB$1,0,AB42+1)</f>
        <v>27</v>
      </c>
      <c r="AC43" s="1" t="n">
        <f aca="false">IF(DRAWS!$F43=AC$1,0,AC42+1)</f>
        <v>41</v>
      </c>
      <c r="AD43" s="1" t="n">
        <f aca="false">IF(DRAWS!$F43=AD$1,0,AD42+1)</f>
        <v>41</v>
      </c>
      <c r="AE43" s="1" t="n">
        <f aca="false">IF(DRAWS!$F43=AE$1,0,AE42+1)</f>
        <v>41</v>
      </c>
      <c r="AF43" s="1" t="n">
        <f aca="false">IF(DRAWS!$F43=AF$1,0,AF42+1)</f>
        <v>30</v>
      </c>
      <c r="AG43" s="1" t="n">
        <f aca="false">IF(DRAWS!$F43=AG$1,0,AG42+1)</f>
        <v>26</v>
      </c>
      <c r="AH43" s="1" t="n">
        <f aca="false">IF(DRAWS!$F43=AH$1,0,AH42+1)</f>
        <v>41</v>
      </c>
      <c r="AI43" s="1" t="n">
        <f aca="false">IF(DRAWS!$F43=AI$1,0,AI42+1)</f>
        <v>41</v>
      </c>
      <c r="AJ43" s="1" t="n">
        <f aca="false">IF(DRAWS!$F43=AJ$1,0,AJ42+1)</f>
        <v>41</v>
      </c>
    </row>
    <row r="44" customFormat="false" ht="14.9" hidden="false" customHeight="false" outlineLevel="0" collapsed="false">
      <c r="A44" s="1" t="n">
        <f aca="false">IF(DRAWS!$F44=A$1,0,A43+1)</f>
        <v>30</v>
      </c>
      <c r="B44" s="1" t="n">
        <f aca="false">IF(DRAWS!$F44=B$1,0,B43+1)</f>
        <v>35</v>
      </c>
      <c r="C44" s="1" t="n">
        <f aca="false">IF(DRAWS!$F44=C$1,0,C43+1)</f>
        <v>42</v>
      </c>
      <c r="D44" s="1" t="n">
        <f aca="false">IF(DRAWS!$F44=D$1,0,D43+1)</f>
        <v>25</v>
      </c>
      <c r="E44" s="1" t="n">
        <f aca="false">IF(DRAWS!$F44=E$1,0,E43+1)</f>
        <v>42</v>
      </c>
      <c r="F44" s="1" t="n">
        <f aca="false">IF(DRAWS!$F44=F$1,0,F43+1)</f>
        <v>42</v>
      </c>
      <c r="G44" s="1" t="n">
        <f aca="false">IF(DRAWS!$F44=G$1,0,G43+1)</f>
        <v>42</v>
      </c>
      <c r="H44" s="1" t="n">
        <f aca="false">IF(DRAWS!$F44=H$1,0,H43+1)</f>
        <v>42</v>
      </c>
      <c r="I44" s="1" t="n">
        <f aca="false">IF(DRAWS!$F44=I$1,0,I43+1)</f>
        <v>42</v>
      </c>
      <c r="J44" s="1" t="n">
        <f aca="false">IF(DRAWS!$F44=J$1,0,J43+1)</f>
        <v>42</v>
      </c>
      <c r="K44" s="1" t="n">
        <f aca="false">IF(DRAWS!$F44=K$1,0,K43+1)</f>
        <v>24</v>
      </c>
      <c r="L44" s="1" t="n">
        <f aca="false">IF(DRAWS!$F44=L$1,0,L43+1)</f>
        <v>42</v>
      </c>
      <c r="M44" s="1" t="n">
        <f aca="false">IF(DRAWS!$F44=M$1,0,M43+1)</f>
        <v>42</v>
      </c>
      <c r="N44" s="1" t="n">
        <f aca="false">IF(DRAWS!$F44=N$1,0,N43+1)</f>
        <v>34</v>
      </c>
      <c r="O44" s="1" t="n">
        <f aca="false">IF(DRAWS!$F44=O$1,0,O43+1)</f>
        <v>42</v>
      </c>
      <c r="P44" s="1" t="n">
        <f aca="false">IF(DRAWS!$F44=P$1,0,P43+1)</f>
        <v>26</v>
      </c>
      <c r="Q44" s="1" t="n">
        <f aca="false">IF(DRAWS!$F44=Q$1,0,Q43+1)</f>
        <v>29</v>
      </c>
      <c r="R44" s="1" t="n">
        <f aca="false">IF(DRAWS!$F44=R$1,0,R43+1)</f>
        <v>42</v>
      </c>
      <c r="S44" s="1" t="n">
        <f aca="false">IF(DRAWS!$F44=S$1,0,S43+1)</f>
        <v>32</v>
      </c>
      <c r="T44" s="1" t="n">
        <f aca="false">IF(DRAWS!$F44=T$1,0,T43+1)</f>
        <v>42</v>
      </c>
      <c r="U44" s="1" t="n">
        <f aca="false">IF(DRAWS!$F44=U$1,0,U43+1)</f>
        <v>42</v>
      </c>
      <c r="V44" s="1" t="n">
        <f aca="false">IF(DRAWS!$F44=V$1,0,V43+1)</f>
        <v>42</v>
      </c>
      <c r="W44" s="1" t="n">
        <f aca="false">IF(DRAWS!$F44=W$1,0,W43+1)</f>
        <v>42</v>
      </c>
      <c r="X44" s="1" t="n">
        <f aca="false">IF(DRAWS!$F44=X$1,0,X43+1)</f>
        <v>42</v>
      </c>
      <c r="Y44" s="1" t="n">
        <f aca="false">IF(DRAWS!$F44=Y$1,0,Y43+1)</f>
        <v>36</v>
      </c>
      <c r="Z44" s="1" t="n">
        <f aca="false">IF(DRAWS!$F44=Z$1,0,Z43+1)</f>
        <v>37</v>
      </c>
      <c r="AA44" s="1" t="n">
        <f aca="false">IF(DRAWS!$F44=AA$1,0,AA43+1)</f>
        <v>23</v>
      </c>
      <c r="AB44" s="1" t="n">
        <f aca="false">IF(DRAWS!$F44=AB$1,0,AB43+1)</f>
        <v>28</v>
      </c>
      <c r="AC44" s="1" t="n">
        <f aca="false">IF(DRAWS!$F44=AC$1,0,AC43+1)</f>
        <v>42</v>
      </c>
      <c r="AD44" s="1" t="n">
        <f aca="false">IF(DRAWS!$F44=AD$1,0,AD43+1)</f>
        <v>42</v>
      </c>
      <c r="AE44" s="1" t="n">
        <f aca="false">IF(DRAWS!$F44=AE$1,0,AE43+1)</f>
        <v>42</v>
      </c>
      <c r="AF44" s="1" t="n">
        <f aca="false">IF(DRAWS!$F44=AF$1,0,AF43+1)</f>
        <v>31</v>
      </c>
      <c r="AG44" s="1" t="n">
        <f aca="false">IF(DRAWS!$F44=AG$1,0,AG43+1)</f>
        <v>27</v>
      </c>
      <c r="AH44" s="1" t="n">
        <f aca="false">IF(DRAWS!$F44=AH$1,0,AH43+1)</f>
        <v>42</v>
      </c>
      <c r="AI44" s="1" t="n">
        <f aca="false">IF(DRAWS!$F44=AI$1,0,AI43+1)</f>
        <v>42</v>
      </c>
      <c r="AJ44" s="1" t="n">
        <f aca="false">IF(DRAWS!$F44=AJ$1,0,AJ43+1)</f>
        <v>42</v>
      </c>
    </row>
    <row r="45" customFormat="false" ht="14.9" hidden="false" customHeight="false" outlineLevel="0" collapsed="false">
      <c r="A45" s="1" t="n">
        <f aca="false">IF(DRAWS!$F45=A$1,0,A44+1)</f>
        <v>31</v>
      </c>
      <c r="B45" s="1" t="n">
        <f aca="false">IF(DRAWS!$F45=B$1,0,B44+1)</f>
        <v>36</v>
      </c>
      <c r="C45" s="1" t="n">
        <f aca="false">IF(DRAWS!$F45=C$1,0,C44+1)</f>
        <v>43</v>
      </c>
      <c r="D45" s="1" t="n">
        <f aca="false">IF(DRAWS!$F45=D$1,0,D44+1)</f>
        <v>26</v>
      </c>
      <c r="E45" s="1" t="n">
        <f aca="false">IF(DRAWS!$F45=E$1,0,E44+1)</f>
        <v>43</v>
      </c>
      <c r="F45" s="1" t="n">
        <f aca="false">IF(DRAWS!$F45=F$1,0,F44+1)</f>
        <v>43</v>
      </c>
      <c r="G45" s="1" t="n">
        <f aca="false">IF(DRAWS!$F45=G$1,0,G44+1)</f>
        <v>43</v>
      </c>
      <c r="H45" s="1" t="n">
        <f aca="false">IF(DRAWS!$F45=H$1,0,H44+1)</f>
        <v>43</v>
      </c>
      <c r="I45" s="1" t="n">
        <f aca="false">IF(DRAWS!$F45=I$1,0,I44+1)</f>
        <v>43</v>
      </c>
      <c r="J45" s="1" t="n">
        <f aca="false">IF(DRAWS!$F45=J$1,0,J44+1)</f>
        <v>43</v>
      </c>
      <c r="K45" s="1" t="n">
        <f aca="false">IF(DRAWS!$F45=K$1,0,K44+1)</f>
        <v>25</v>
      </c>
      <c r="L45" s="1" t="n">
        <f aca="false">IF(DRAWS!$F45=L$1,0,L44+1)</f>
        <v>43</v>
      </c>
      <c r="M45" s="1" t="n">
        <f aca="false">IF(DRAWS!$F45=M$1,0,M44+1)</f>
        <v>43</v>
      </c>
      <c r="N45" s="1" t="n">
        <f aca="false">IF(DRAWS!$F45=N$1,0,N44+1)</f>
        <v>35</v>
      </c>
      <c r="O45" s="1" t="n">
        <f aca="false">IF(DRAWS!$F45=O$1,0,O44+1)</f>
        <v>43</v>
      </c>
      <c r="P45" s="1" t="n">
        <f aca="false">IF(DRAWS!$F45=P$1,0,P44+1)</f>
        <v>27</v>
      </c>
      <c r="Q45" s="1" t="n">
        <f aca="false">IF(DRAWS!$F45=Q$1,0,Q44+1)</f>
        <v>30</v>
      </c>
      <c r="R45" s="1" t="n">
        <f aca="false">IF(DRAWS!$F45=R$1,0,R44+1)</f>
        <v>43</v>
      </c>
      <c r="S45" s="1" t="n">
        <f aca="false">IF(DRAWS!$F45=S$1,0,S44+1)</f>
        <v>33</v>
      </c>
      <c r="T45" s="1" t="n">
        <f aca="false">IF(DRAWS!$F45=T$1,0,T44+1)</f>
        <v>43</v>
      </c>
      <c r="U45" s="1" t="n">
        <f aca="false">IF(DRAWS!$F45=U$1,0,U44+1)</f>
        <v>43</v>
      </c>
      <c r="V45" s="1" t="n">
        <f aca="false">IF(DRAWS!$F45=V$1,0,V44+1)</f>
        <v>43</v>
      </c>
      <c r="W45" s="1" t="n">
        <f aca="false">IF(DRAWS!$F45=W$1,0,W44+1)</f>
        <v>43</v>
      </c>
      <c r="X45" s="1" t="n">
        <f aca="false">IF(DRAWS!$F45=X$1,0,X44+1)</f>
        <v>43</v>
      </c>
      <c r="Y45" s="1" t="n">
        <f aca="false">IF(DRAWS!$F45=Y$1,0,Y44+1)</f>
        <v>37</v>
      </c>
      <c r="Z45" s="1" t="n">
        <f aca="false">IF(DRAWS!$F45=Z$1,0,Z44+1)</f>
        <v>38</v>
      </c>
      <c r="AA45" s="1" t="n">
        <f aca="false">IF(DRAWS!$F45=AA$1,0,AA44+1)</f>
        <v>24</v>
      </c>
      <c r="AB45" s="1" t="n">
        <f aca="false">IF(DRAWS!$F45=AB$1,0,AB44+1)</f>
        <v>29</v>
      </c>
      <c r="AC45" s="1" t="n">
        <f aca="false">IF(DRAWS!$F45=AC$1,0,AC44+1)</f>
        <v>43</v>
      </c>
      <c r="AD45" s="1" t="n">
        <f aca="false">IF(DRAWS!$F45=AD$1,0,AD44+1)</f>
        <v>43</v>
      </c>
      <c r="AE45" s="1" t="n">
        <f aca="false">IF(DRAWS!$F45=AE$1,0,AE44+1)</f>
        <v>43</v>
      </c>
      <c r="AF45" s="1" t="n">
        <f aca="false">IF(DRAWS!$F45=AF$1,0,AF44+1)</f>
        <v>32</v>
      </c>
      <c r="AG45" s="1" t="n">
        <f aca="false">IF(DRAWS!$F45=AG$1,0,AG44+1)</f>
        <v>28</v>
      </c>
      <c r="AH45" s="1" t="n">
        <f aca="false">IF(DRAWS!$F45=AH$1,0,AH44+1)</f>
        <v>43</v>
      </c>
      <c r="AI45" s="1" t="n">
        <f aca="false">IF(DRAWS!$F45=AI$1,0,AI44+1)</f>
        <v>43</v>
      </c>
      <c r="AJ45" s="1" t="n">
        <f aca="false">IF(DRAWS!$F45=AJ$1,0,AJ44+1)</f>
        <v>43</v>
      </c>
    </row>
    <row r="46" customFormat="false" ht="14.9" hidden="false" customHeight="false" outlineLevel="0" collapsed="false">
      <c r="A46" s="1" t="n">
        <f aca="false">IF(DRAWS!$F46=A$1,0,A45+1)</f>
        <v>32</v>
      </c>
      <c r="B46" s="1" t="n">
        <f aca="false">IF(DRAWS!$F46=B$1,0,B45+1)</f>
        <v>37</v>
      </c>
      <c r="C46" s="1" t="n">
        <f aca="false">IF(DRAWS!$F46=C$1,0,C45+1)</f>
        <v>44</v>
      </c>
      <c r="D46" s="1" t="n">
        <f aca="false">IF(DRAWS!$F46=D$1,0,D45+1)</f>
        <v>27</v>
      </c>
      <c r="E46" s="1" t="n">
        <f aca="false">IF(DRAWS!$F46=E$1,0,E45+1)</f>
        <v>44</v>
      </c>
      <c r="F46" s="1" t="n">
        <f aca="false">IF(DRAWS!$F46=F$1,0,F45+1)</f>
        <v>44</v>
      </c>
      <c r="G46" s="1" t="n">
        <f aca="false">IF(DRAWS!$F46=G$1,0,G45+1)</f>
        <v>44</v>
      </c>
      <c r="H46" s="1" t="n">
        <f aca="false">IF(DRAWS!$F46=H$1,0,H45+1)</f>
        <v>44</v>
      </c>
      <c r="I46" s="1" t="n">
        <f aca="false">IF(DRAWS!$F46=I$1,0,I45+1)</f>
        <v>44</v>
      </c>
      <c r="J46" s="1" t="n">
        <f aca="false">IF(DRAWS!$F46=J$1,0,J45+1)</f>
        <v>44</v>
      </c>
      <c r="K46" s="1" t="n">
        <f aca="false">IF(DRAWS!$F46=K$1,0,K45+1)</f>
        <v>26</v>
      </c>
      <c r="L46" s="1" t="n">
        <f aca="false">IF(DRAWS!$F46=L$1,0,L45+1)</f>
        <v>44</v>
      </c>
      <c r="M46" s="1" t="n">
        <f aca="false">IF(DRAWS!$F46=M$1,0,M45+1)</f>
        <v>44</v>
      </c>
      <c r="N46" s="1" t="n">
        <f aca="false">IF(DRAWS!$F46=N$1,0,N45+1)</f>
        <v>36</v>
      </c>
      <c r="O46" s="1" t="n">
        <f aca="false">IF(DRAWS!$F46=O$1,0,O45+1)</f>
        <v>44</v>
      </c>
      <c r="P46" s="1" t="n">
        <f aca="false">IF(DRAWS!$F46=P$1,0,P45+1)</f>
        <v>28</v>
      </c>
      <c r="Q46" s="1" t="n">
        <f aca="false">IF(DRAWS!$F46=Q$1,0,Q45+1)</f>
        <v>31</v>
      </c>
      <c r="R46" s="1" t="n">
        <f aca="false">IF(DRAWS!$F46=R$1,0,R45+1)</f>
        <v>44</v>
      </c>
      <c r="S46" s="1" t="n">
        <f aca="false">IF(DRAWS!$F46=S$1,0,S45+1)</f>
        <v>34</v>
      </c>
      <c r="T46" s="1" t="n">
        <f aca="false">IF(DRAWS!$F46=T$1,0,T45+1)</f>
        <v>44</v>
      </c>
      <c r="U46" s="1" t="n">
        <f aca="false">IF(DRAWS!$F46=U$1,0,U45+1)</f>
        <v>44</v>
      </c>
      <c r="V46" s="1" t="n">
        <f aca="false">IF(DRAWS!$F46=V$1,0,V45+1)</f>
        <v>44</v>
      </c>
      <c r="W46" s="1" t="n">
        <f aca="false">IF(DRAWS!$F46=W$1,0,W45+1)</f>
        <v>44</v>
      </c>
      <c r="X46" s="1" t="n">
        <f aca="false">IF(DRAWS!$F46=X$1,0,X45+1)</f>
        <v>44</v>
      </c>
      <c r="Y46" s="1" t="n">
        <f aca="false">IF(DRAWS!$F46=Y$1,0,Y45+1)</f>
        <v>38</v>
      </c>
      <c r="Z46" s="1" t="n">
        <f aca="false">IF(DRAWS!$F46=Z$1,0,Z45+1)</f>
        <v>39</v>
      </c>
      <c r="AA46" s="1" t="n">
        <f aca="false">IF(DRAWS!$F46=AA$1,0,AA45+1)</f>
        <v>25</v>
      </c>
      <c r="AB46" s="1" t="n">
        <f aca="false">IF(DRAWS!$F46=AB$1,0,AB45+1)</f>
        <v>30</v>
      </c>
      <c r="AC46" s="1" t="n">
        <f aca="false">IF(DRAWS!$F46=AC$1,0,AC45+1)</f>
        <v>44</v>
      </c>
      <c r="AD46" s="1" t="n">
        <f aca="false">IF(DRAWS!$F46=AD$1,0,AD45+1)</f>
        <v>44</v>
      </c>
      <c r="AE46" s="1" t="n">
        <f aca="false">IF(DRAWS!$F46=AE$1,0,AE45+1)</f>
        <v>44</v>
      </c>
      <c r="AF46" s="1" t="n">
        <f aca="false">IF(DRAWS!$F46=AF$1,0,AF45+1)</f>
        <v>33</v>
      </c>
      <c r="AG46" s="1" t="n">
        <f aca="false">IF(DRAWS!$F46=AG$1,0,AG45+1)</f>
        <v>29</v>
      </c>
      <c r="AH46" s="1" t="n">
        <f aca="false">IF(DRAWS!$F46=AH$1,0,AH45+1)</f>
        <v>44</v>
      </c>
      <c r="AI46" s="1" t="n">
        <f aca="false">IF(DRAWS!$F46=AI$1,0,AI45+1)</f>
        <v>44</v>
      </c>
      <c r="AJ46" s="1" t="n">
        <f aca="false">IF(DRAWS!$F46=AJ$1,0,AJ45+1)</f>
        <v>44</v>
      </c>
    </row>
    <row r="47" customFormat="false" ht="14.9" hidden="false" customHeight="false" outlineLevel="0" collapsed="false">
      <c r="A47" s="1" t="n">
        <f aca="false">IF(DRAWS!$F47=A$1,0,A46+1)</f>
        <v>33</v>
      </c>
      <c r="B47" s="1" t="n">
        <f aca="false">IF(DRAWS!$F47=B$1,0,B46+1)</f>
        <v>38</v>
      </c>
      <c r="C47" s="1" t="n">
        <f aca="false">IF(DRAWS!$F47=C$1,0,C46+1)</f>
        <v>45</v>
      </c>
      <c r="D47" s="1" t="n">
        <f aca="false">IF(DRAWS!$F47=D$1,0,D46+1)</f>
        <v>28</v>
      </c>
      <c r="E47" s="1" t="n">
        <f aca="false">IF(DRAWS!$F47=E$1,0,E46+1)</f>
        <v>45</v>
      </c>
      <c r="F47" s="1" t="n">
        <f aca="false">IF(DRAWS!$F47=F$1,0,F46+1)</f>
        <v>45</v>
      </c>
      <c r="G47" s="1" t="n">
        <f aca="false">IF(DRAWS!$F47=G$1,0,G46+1)</f>
        <v>45</v>
      </c>
      <c r="H47" s="1" t="n">
        <f aca="false">IF(DRAWS!$F47=H$1,0,H46+1)</f>
        <v>45</v>
      </c>
      <c r="I47" s="1" t="n">
        <f aca="false">IF(DRAWS!$F47=I$1,0,I46+1)</f>
        <v>45</v>
      </c>
      <c r="J47" s="1" t="n">
        <f aca="false">IF(DRAWS!$F47=J$1,0,J46+1)</f>
        <v>45</v>
      </c>
      <c r="K47" s="1" t="n">
        <f aca="false">IF(DRAWS!$F47=K$1,0,K46+1)</f>
        <v>27</v>
      </c>
      <c r="L47" s="1" t="n">
        <f aca="false">IF(DRAWS!$F47=L$1,0,L46+1)</f>
        <v>45</v>
      </c>
      <c r="M47" s="1" t="n">
        <f aca="false">IF(DRAWS!$F47=M$1,0,M46+1)</f>
        <v>45</v>
      </c>
      <c r="N47" s="1" t="n">
        <f aca="false">IF(DRAWS!$F47=N$1,0,N46+1)</f>
        <v>37</v>
      </c>
      <c r="O47" s="1" t="n">
        <f aca="false">IF(DRAWS!$F47=O$1,0,O46+1)</f>
        <v>45</v>
      </c>
      <c r="P47" s="1" t="n">
        <f aca="false">IF(DRAWS!$F47=P$1,0,P46+1)</f>
        <v>29</v>
      </c>
      <c r="Q47" s="1" t="n">
        <f aca="false">IF(DRAWS!$F47=Q$1,0,Q46+1)</f>
        <v>32</v>
      </c>
      <c r="R47" s="1" t="n">
        <f aca="false">IF(DRAWS!$F47=R$1,0,R46+1)</f>
        <v>45</v>
      </c>
      <c r="S47" s="1" t="n">
        <f aca="false">IF(DRAWS!$F47=S$1,0,S46+1)</f>
        <v>35</v>
      </c>
      <c r="T47" s="1" t="n">
        <f aca="false">IF(DRAWS!$F47=T$1,0,T46+1)</f>
        <v>45</v>
      </c>
      <c r="U47" s="1" t="n">
        <f aca="false">IF(DRAWS!$F47=U$1,0,U46+1)</f>
        <v>45</v>
      </c>
      <c r="V47" s="1" t="n">
        <f aca="false">IF(DRAWS!$F47=V$1,0,V46+1)</f>
        <v>45</v>
      </c>
      <c r="W47" s="1" t="n">
        <f aca="false">IF(DRAWS!$F47=W$1,0,W46+1)</f>
        <v>45</v>
      </c>
      <c r="X47" s="1" t="n">
        <f aca="false">IF(DRAWS!$F47=X$1,0,X46+1)</f>
        <v>45</v>
      </c>
      <c r="Y47" s="1" t="n">
        <f aca="false">IF(DRAWS!$F47=Y$1,0,Y46+1)</f>
        <v>39</v>
      </c>
      <c r="Z47" s="1" t="n">
        <f aca="false">IF(DRAWS!$F47=Z$1,0,Z46+1)</f>
        <v>40</v>
      </c>
      <c r="AA47" s="1" t="n">
        <f aca="false">IF(DRAWS!$F47=AA$1,0,AA46+1)</f>
        <v>26</v>
      </c>
      <c r="AB47" s="1" t="n">
        <f aca="false">IF(DRAWS!$F47=AB$1,0,AB46+1)</f>
        <v>31</v>
      </c>
      <c r="AC47" s="1" t="n">
        <f aca="false">IF(DRAWS!$F47=AC$1,0,AC46+1)</f>
        <v>45</v>
      </c>
      <c r="AD47" s="1" t="n">
        <f aca="false">IF(DRAWS!$F47=AD$1,0,AD46+1)</f>
        <v>45</v>
      </c>
      <c r="AE47" s="1" t="n">
        <f aca="false">IF(DRAWS!$F47=AE$1,0,AE46+1)</f>
        <v>45</v>
      </c>
      <c r="AF47" s="1" t="n">
        <f aca="false">IF(DRAWS!$F47=AF$1,0,AF46+1)</f>
        <v>34</v>
      </c>
      <c r="AG47" s="1" t="n">
        <f aca="false">IF(DRAWS!$F47=AG$1,0,AG46+1)</f>
        <v>30</v>
      </c>
      <c r="AH47" s="1" t="n">
        <f aca="false">IF(DRAWS!$F47=AH$1,0,AH46+1)</f>
        <v>45</v>
      </c>
      <c r="AI47" s="1" t="n">
        <f aca="false">IF(DRAWS!$F47=AI$1,0,AI46+1)</f>
        <v>45</v>
      </c>
      <c r="AJ47" s="1" t="n">
        <f aca="false">IF(DRAWS!$F47=AJ$1,0,AJ46+1)</f>
        <v>45</v>
      </c>
    </row>
    <row r="48" customFormat="false" ht="14.9" hidden="false" customHeight="false" outlineLevel="0" collapsed="false">
      <c r="A48" s="1" t="n">
        <f aca="false">IF(DRAWS!$F48=A$1,0,A47+1)</f>
        <v>34</v>
      </c>
      <c r="B48" s="1" t="n">
        <f aca="false">IF(DRAWS!$F48=B$1,0,B47+1)</f>
        <v>39</v>
      </c>
      <c r="C48" s="1" t="n">
        <f aca="false">IF(DRAWS!$F48=C$1,0,C47+1)</f>
        <v>46</v>
      </c>
      <c r="D48" s="1" t="n">
        <f aca="false">IF(DRAWS!$F48=D$1,0,D47+1)</f>
        <v>29</v>
      </c>
      <c r="E48" s="1" t="n">
        <f aca="false">IF(DRAWS!$F48=E$1,0,E47+1)</f>
        <v>46</v>
      </c>
      <c r="F48" s="1" t="n">
        <f aca="false">IF(DRAWS!$F48=F$1,0,F47+1)</f>
        <v>46</v>
      </c>
      <c r="G48" s="1" t="n">
        <f aca="false">IF(DRAWS!$F48=G$1,0,G47+1)</f>
        <v>46</v>
      </c>
      <c r="H48" s="1" t="n">
        <f aca="false">IF(DRAWS!$F48=H$1,0,H47+1)</f>
        <v>46</v>
      </c>
      <c r="I48" s="1" t="n">
        <f aca="false">IF(DRAWS!$F48=I$1,0,I47+1)</f>
        <v>46</v>
      </c>
      <c r="J48" s="1" t="n">
        <f aca="false">IF(DRAWS!$F48=J$1,0,J47+1)</f>
        <v>46</v>
      </c>
      <c r="K48" s="1" t="n">
        <f aca="false">IF(DRAWS!$F48=K$1,0,K47+1)</f>
        <v>28</v>
      </c>
      <c r="L48" s="1" t="n">
        <f aca="false">IF(DRAWS!$F48=L$1,0,L47+1)</f>
        <v>46</v>
      </c>
      <c r="M48" s="1" t="n">
        <f aca="false">IF(DRAWS!$F48=M$1,0,M47+1)</f>
        <v>46</v>
      </c>
      <c r="N48" s="1" t="n">
        <f aca="false">IF(DRAWS!$F48=N$1,0,N47+1)</f>
        <v>38</v>
      </c>
      <c r="O48" s="1" t="n">
        <f aca="false">IF(DRAWS!$F48=O$1,0,O47+1)</f>
        <v>46</v>
      </c>
      <c r="P48" s="1" t="n">
        <f aca="false">IF(DRAWS!$F48=P$1,0,P47+1)</f>
        <v>30</v>
      </c>
      <c r="Q48" s="1" t="n">
        <f aca="false">IF(DRAWS!$F48=Q$1,0,Q47+1)</f>
        <v>33</v>
      </c>
      <c r="R48" s="1" t="n">
        <f aca="false">IF(DRAWS!$F48=R$1,0,R47+1)</f>
        <v>46</v>
      </c>
      <c r="S48" s="1" t="n">
        <f aca="false">IF(DRAWS!$F48=S$1,0,S47+1)</f>
        <v>36</v>
      </c>
      <c r="T48" s="1" t="n">
        <f aca="false">IF(DRAWS!$F48=T$1,0,T47+1)</f>
        <v>46</v>
      </c>
      <c r="U48" s="1" t="n">
        <f aca="false">IF(DRAWS!$F48=U$1,0,U47+1)</f>
        <v>46</v>
      </c>
      <c r="V48" s="1" t="n">
        <f aca="false">IF(DRAWS!$F48=V$1,0,V47+1)</f>
        <v>46</v>
      </c>
      <c r="W48" s="1" t="n">
        <f aca="false">IF(DRAWS!$F48=W$1,0,W47+1)</f>
        <v>46</v>
      </c>
      <c r="X48" s="1" t="n">
        <f aca="false">IF(DRAWS!$F48=X$1,0,X47+1)</f>
        <v>46</v>
      </c>
      <c r="Y48" s="1" t="n">
        <f aca="false">IF(DRAWS!$F48=Y$1,0,Y47+1)</f>
        <v>40</v>
      </c>
      <c r="Z48" s="1" t="n">
        <f aca="false">IF(DRAWS!$F48=Z$1,0,Z47+1)</f>
        <v>41</v>
      </c>
      <c r="AA48" s="1" t="n">
        <f aca="false">IF(DRAWS!$F48=AA$1,0,AA47+1)</f>
        <v>27</v>
      </c>
      <c r="AB48" s="1" t="n">
        <f aca="false">IF(DRAWS!$F48=AB$1,0,AB47+1)</f>
        <v>32</v>
      </c>
      <c r="AC48" s="1" t="n">
        <f aca="false">IF(DRAWS!$F48=AC$1,0,AC47+1)</f>
        <v>46</v>
      </c>
      <c r="AD48" s="1" t="n">
        <f aca="false">IF(DRAWS!$F48=AD$1,0,AD47+1)</f>
        <v>46</v>
      </c>
      <c r="AE48" s="1" t="n">
        <f aca="false">IF(DRAWS!$F48=AE$1,0,AE47+1)</f>
        <v>46</v>
      </c>
      <c r="AF48" s="1" t="n">
        <f aca="false">IF(DRAWS!$F48=AF$1,0,AF47+1)</f>
        <v>35</v>
      </c>
      <c r="AG48" s="1" t="n">
        <f aca="false">IF(DRAWS!$F48=AG$1,0,AG47+1)</f>
        <v>31</v>
      </c>
      <c r="AH48" s="1" t="n">
        <f aca="false">IF(DRAWS!$F48=AH$1,0,AH47+1)</f>
        <v>46</v>
      </c>
      <c r="AI48" s="1" t="n">
        <f aca="false">IF(DRAWS!$F48=AI$1,0,AI47+1)</f>
        <v>46</v>
      </c>
      <c r="AJ48" s="1" t="n">
        <f aca="false">IF(DRAWS!$F48=AJ$1,0,AJ47+1)</f>
        <v>46</v>
      </c>
    </row>
    <row r="49" customFormat="false" ht="14.9" hidden="false" customHeight="false" outlineLevel="0" collapsed="false">
      <c r="A49" s="1" t="n">
        <f aca="false">IF(DRAWS!$F49=A$1,0,A48+1)</f>
        <v>35</v>
      </c>
      <c r="B49" s="1" t="n">
        <f aca="false">IF(DRAWS!$F49=B$1,0,B48+1)</f>
        <v>40</v>
      </c>
      <c r="C49" s="1" t="n">
        <f aca="false">IF(DRAWS!$F49=C$1,0,C48+1)</f>
        <v>47</v>
      </c>
      <c r="D49" s="1" t="n">
        <f aca="false">IF(DRAWS!$F49=D$1,0,D48+1)</f>
        <v>30</v>
      </c>
      <c r="E49" s="1" t="n">
        <f aca="false">IF(DRAWS!$F49=E$1,0,E48+1)</f>
        <v>47</v>
      </c>
      <c r="F49" s="1" t="n">
        <f aca="false">IF(DRAWS!$F49=F$1,0,F48+1)</f>
        <v>47</v>
      </c>
      <c r="G49" s="1" t="n">
        <f aca="false">IF(DRAWS!$F49=G$1,0,G48+1)</f>
        <v>47</v>
      </c>
      <c r="H49" s="1" t="n">
        <f aca="false">IF(DRAWS!$F49=H$1,0,H48+1)</f>
        <v>47</v>
      </c>
      <c r="I49" s="1" t="n">
        <f aca="false">IF(DRAWS!$F49=I$1,0,I48+1)</f>
        <v>47</v>
      </c>
      <c r="J49" s="1" t="n">
        <f aca="false">IF(DRAWS!$F49=J$1,0,J48+1)</f>
        <v>47</v>
      </c>
      <c r="K49" s="1" t="n">
        <f aca="false">IF(DRAWS!$F49=K$1,0,K48+1)</f>
        <v>29</v>
      </c>
      <c r="L49" s="1" t="n">
        <f aca="false">IF(DRAWS!$F49=L$1,0,L48+1)</f>
        <v>47</v>
      </c>
      <c r="M49" s="1" t="n">
        <f aca="false">IF(DRAWS!$F49=M$1,0,M48+1)</f>
        <v>47</v>
      </c>
      <c r="N49" s="1" t="n">
        <f aca="false">IF(DRAWS!$F49=N$1,0,N48+1)</f>
        <v>39</v>
      </c>
      <c r="O49" s="1" t="n">
        <f aca="false">IF(DRAWS!$F49=O$1,0,O48+1)</f>
        <v>47</v>
      </c>
      <c r="P49" s="1" t="n">
        <f aca="false">IF(DRAWS!$F49=P$1,0,P48+1)</f>
        <v>31</v>
      </c>
      <c r="Q49" s="1" t="n">
        <f aca="false">IF(DRAWS!$F49=Q$1,0,Q48+1)</f>
        <v>34</v>
      </c>
      <c r="R49" s="1" t="n">
        <f aca="false">IF(DRAWS!$F49=R$1,0,R48+1)</f>
        <v>47</v>
      </c>
      <c r="S49" s="1" t="n">
        <f aca="false">IF(DRAWS!$F49=S$1,0,S48+1)</f>
        <v>37</v>
      </c>
      <c r="T49" s="1" t="n">
        <f aca="false">IF(DRAWS!$F49=T$1,0,T48+1)</f>
        <v>47</v>
      </c>
      <c r="U49" s="1" t="n">
        <f aca="false">IF(DRAWS!$F49=U$1,0,U48+1)</f>
        <v>47</v>
      </c>
      <c r="V49" s="1" t="n">
        <f aca="false">IF(DRAWS!$F49=V$1,0,V48+1)</f>
        <v>47</v>
      </c>
      <c r="W49" s="1" t="n">
        <f aca="false">IF(DRAWS!$F49=W$1,0,W48+1)</f>
        <v>47</v>
      </c>
      <c r="X49" s="1" t="n">
        <f aca="false">IF(DRAWS!$F49=X$1,0,X48+1)</f>
        <v>47</v>
      </c>
      <c r="Y49" s="1" t="n">
        <f aca="false">IF(DRAWS!$F49=Y$1,0,Y48+1)</f>
        <v>41</v>
      </c>
      <c r="Z49" s="1" t="n">
        <f aca="false">IF(DRAWS!$F49=Z$1,0,Z48+1)</f>
        <v>42</v>
      </c>
      <c r="AA49" s="1" t="n">
        <f aca="false">IF(DRAWS!$F49=AA$1,0,AA48+1)</f>
        <v>28</v>
      </c>
      <c r="AB49" s="1" t="n">
        <f aca="false">IF(DRAWS!$F49=AB$1,0,AB48+1)</f>
        <v>33</v>
      </c>
      <c r="AC49" s="1" t="n">
        <f aca="false">IF(DRAWS!$F49=AC$1,0,AC48+1)</f>
        <v>47</v>
      </c>
      <c r="AD49" s="1" t="n">
        <f aca="false">IF(DRAWS!$F49=AD$1,0,AD48+1)</f>
        <v>47</v>
      </c>
      <c r="AE49" s="1" t="n">
        <f aca="false">IF(DRAWS!$F49=AE$1,0,AE48+1)</f>
        <v>47</v>
      </c>
      <c r="AF49" s="1" t="n">
        <f aca="false">IF(DRAWS!$F49=AF$1,0,AF48+1)</f>
        <v>36</v>
      </c>
      <c r="AG49" s="1" t="n">
        <f aca="false">IF(DRAWS!$F49=AG$1,0,AG48+1)</f>
        <v>32</v>
      </c>
      <c r="AH49" s="1" t="n">
        <f aca="false">IF(DRAWS!$F49=AH$1,0,AH48+1)</f>
        <v>47</v>
      </c>
      <c r="AI49" s="1" t="n">
        <f aca="false">IF(DRAWS!$F49=AI$1,0,AI48+1)</f>
        <v>47</v>
      </c>
      <c r="AJ49" s="1" t="n">
        <f aca="false">IF(DRAWS!$F49=AJ$1,0,AJ48+1)</f>
        <v>47</v>
      </c>
    </row>
  </sheetData>
  <conditionalFormatting sqref="A3:AJ49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4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O1" activeCellId="0" sqref="O1"/>
    </sheetView>
  </sheetViews>
  <sheetFormatPr defaultRowHeight="13.3"/>
  <cols>
    <col collapsed="false" hidden="false" max="1" min="1" style="1" width="3.06122448979592"/>
    <col collapsed="false" hidden="false" max="2" min="2" style="1" width="9.34183673469388"/>
    <col collapsed="false" hidden="false" max="3" min="3" style="5" width="2.64795918367347"/>
    <col collapsed="false" hidden="false" max="4" min="4" style="5" width="3.06122448979592"/>
    <col collapsed="false" hidden="false" max="5" min="5" style="0" width="9.34183673469388"/>
    <col collapsed="false" hidden="false" max="6" min="6" style="0" width="2.64795918367347"/>
    <col collapsed="false" hidden="false" max="7" min="7" style="1" width="4.32142857142857"/>
    <col collapsed="false" hidden="false" max="8" min="8" style="1" width="9.34183673469388"/>
    <col collapsed="false" hidden="false" max="9" min="9" style="0" width="2.64795918367347"/>
    <col collapsed="false" hidden="false" max="10" min="10" style="1" width="4.32142857142857"/>
    <col collapsed="false" hidden="false" max="11" min="11" style="1" width="9.34183673469388"/>
    <col collapsed="false" hidden="false" max="12" min="12" style="1" width="2.64795918367347"/>
    <col collapsed="false" hidden="false" max="13" min="13" style="1" width="4.32142857142857"/>
    <col collapsed="false" hidden="false" max="14" min="14" style="1" width="9.34183673469388"/>
    <col collapsed="false" hidden="false" max="1025" min="15" style="1" width="10.5459183673469"/>
  </cols>
  <sheetData>
    <row r="1" customFormat="false" ht="13.3" hidden="false" customHeight="false" outlineLevel="0" collapsed="false">
      <c r="A1" s="8"/>
      <c r="B1" s="8" t="s">
        <v>18</v>
      </c>
      <c r="D1" s="8"/>
      <c r="E1" s="8" t="s">
        <v>28</v>
      </c>
      <c r="G1" s="8"/>
      <c r="H1" s="8" t="s">
        <v>30</v>
      </c>
      <c r="J1" s="8"/>
      <c r="K1" s="8" t="s">
        <v>33</v>
      </c>
      <c r="L1" s="8"/>
      <c r="M1" s="8"/>
      <c r="N1" s="8" t="s">
        <v>37</v>
      </c>
    </row>
    <row r="2" customFormat="false" ht="13.3" hidden="false" customHeight="false" outlineLevel="0" collapsed="false">
      <c r="A2" s="8" t="s">
        <v>19</v>
      </c>
      <c r="B2" s="9" t="n">
        <f aca="false">B(9, 6/36, 0)</f>
        <v>0.1938</v>
      </c>
      <c r="D2" s="8" t="s">
        <v>19</v>
      </c>
      <c r="E2" s="9" t="n">
        <f aca="false">B(13, 6/36, 0)</f>
        <v>0.0935</v>
      </c>
      <c r="G2" s="8" t="s">
        <v>19</v>
      </c>
      <c r="H2" s="9" t="n">
        <f aca="false">B(17, 6/36, 0)</f>
        <v>0.0451</v>
      </c>
      <c r="J2" s="8" t="s">
        <v>19</v>
      </c>
      <c r="K2" s="9" t="n">
        <f aca="false">B(28, 6/36, 0)</f>
        <v>0.0061</v>
      </c>
      <c r="L2" s="9"/>
      <c r="M2" s="8" t="s">
        <v>19</v>
      </c>
      <c r="N2" s="9" t="n">
        <f aca="false">B(55, 6/36, 0)</f>
        <v>0</v>
      </c>
    </row>
    <row r="3" customFormat="false" ht="13.3" hidden="false" customHeight="false" outlineLevel="0" collapsed="false">
      <c r="A3" s="8" t="s">
        <v>20</v>
      </c>
      <c r="B3" s="9" t="n">
        <f aca="false">B(9, 6/39, 1)</f>
        <v>0.3639</v>
      </c>
      <c r="D3" s="8" t="s">
        <v>20</v>
      </c>
      <c r="E3" s="9" t="n">
        <f aca="false">B(13, 6/36, 1)</f>
        <v>0.243</v>
      </c>
      <c r="G3" s="8" t="s">
        <v>20</v>
      </c>
      <c r="H3" s="9" t="n">
        <f aca="false">B(17, 6/36, 1)</f>
        <v>0.1532</v>
      </c>
      <c r="J3" s="8" t="s">
        <v>20</v>
      </c>
      <c r="K3" s="9" t="n">
        <f aca="false">B(28, 6/36, 1)</f>
        <v>0.034</v>
      </c>
      <c r="L3" s="9"/>
      <c r="M3" s="8" t="s">
        <v>20</v>
      </c>
      <c r="N3" s="9" t="n">
        <f aca="false">B(55, 6/36, 1)</f>
        <v>0.0005</v>
      </c>
    </row>
    <row r="4" customFormat="false" ht="13.3" hidden="false" customHeight="false" outlineLevel="0" collapsed="false">
      <c r="A4" s="8" t="s">
        <v>21</v>
      </c>
      <c r="B4" s="9" t="n">
        <f aca="false">B(9, 6/39, 2)</f>
        <v>0.2646</v>
      </c>
      <c r="D4" s="8" t="s">
        <v>21</v>
      </c>
      <c r="E4" s="9" t="n">
        <f aca="false">B(13, 6/36, 2)</f>
        <v>0.2916</v>
      </c>
      <c r="G4" s="8" t="s">
        <v>21</v>
      </c>
      <c r="H4" s="9" t="n">
        <f aca="false">B(17, 6/36, 2)</f>
        <v>0.2452</v>
      </c>
      <c r="J4" s="8" t="s">
        <v>21</v>
      </c>
      <c r="K4" s="9" t="n">
        <f aca="false">B(28, 6/36, 2)</f>
        <v>0.0917</v>
      </c>
      <c r="L4" s="9"/>
      <c r="M4" s="8" t="s">
        <v>21</v>
      </c>
      <c r="N4" s="9" t="n">
        <f aca="false">B(55, 6/36, 2)</f>
        <v>0.0026</v>
      </c>
    </row>
    <row r="5" customFormat="false" ht="13.3" hidden="false" customHeight="false" outlineLevel="0" collapsed="false">
      <c r="A5" s="8" t="s">
        <v>22</v>
      </c>
      <c r="B5" s="9" t="n">
        <f aca="false">B(9, 6/39, 3)</f>
        <v>0.1123</v>
      </c>
      <c r="D5" s="8" t="s">
        <v>22</v>
      </c>
      <c r="E5" s="9" t="n">
        <f aca="false">B(13, 6/36, 3)</f>
        <v>0.2138</v>
      </c>
      <c r="G5" s="8" t="s">
        <v>22</v>
      </c>
      <c r="H5" s="9" t="n">
        <f aca="false">B(17, 6/36, 3)</f>
        <v>0.2452</v>
      </c>
      <c r="J5" s="8" t="s">
        <v>22</v>
      </c>
      <c r="K5" s="9" t="n">
        <f aca="false">B(28, 6/36, 3)</f>
        <v>0.159</v>
      </c>
      <c r="L5" s="9"/>
      <c r="M5" s="8" t="s">
        <v>22</v>
      </c>
      <c r="N5" s="9" t="n">
        <f aca="false">B(55, 6/36, 3)</f>
        <v>0.0093</v>
      </c>
    </row>
    <row r="6" customFormat="false" ht="13.3" hidden="false" customHeight="false" outlineLevel="0" collapsed="false">
      <c r="A6" s="8" t="s">
        <v>23</v>
      </c>
      <c r="B6" s="9" t="n">
        <f aca="false">B(9, 6/39, 4)</f>
        <v>0.0306</v>
      </c>
      <c r="D6" s="8" t="s">
        <v>23</v>
      </c>
      <c r="E6" s="9" t="n">
        <f aca="false">B(13, 6/36, 4)</f>
        <v>0.1069</v>
      </c>
      <c r="G6" s="8" t="s">
        <v>23</v>
      </c>
      <c r="H6" s="9" t="n">
        <f aca="false">B(17, 6/36, 4)</f>
        <v>0.1716</v>
      </c>
      <c r="J6" s="8" t="s">
        <v>23</v>
      </c>
      <c r="K6" s="9" t="n">
        <f aca="false">B(28, 6/36, 4)</f>
        <v>0.1987</v>
      </c>
      <c r="L6" s="9"/>
      <c r="M6" s="8" t="s">
        <v>23</v>
      </c>
      <c r="N6" s="9" t="n">
        <f aca="false">B(55, 6/36, 4)</f>
        <v>0.0241</v>
      </c>
    </row>
    <row r="7" customFormat="false" ht="13.3" hidden="false" customHeight="false" outlineLevel="0" collapsed="false">
      <c r="A7" s="8" t="s">
        <v>24</v>
      </c>
      <c r="B7" s="9" t="n">
        <f aca="false">B(9, 6/39, 5)</f>
        <v>0.0056</v>
      </c>
      <c r="D7" s="8" t="s">
        <v>24</v>
      </c>
      <c r="E7" s="9" t="n">
        <f aca="false">B(13, 6/36, 5)</f>
        <v>0.0385</v>
      </c>
      <c r="G7" s="8" t="s">
        <v>24</v>
      </c>
      <c r="H7" s="9" t="n">
        <f aca="false">B(17, 6/36, 5)</f>
        <v>0.0893</v>
      </c>
      <c r="J7" s="8" t="s">
        <v>24</v>
      </c>
      <c r="K7" s="9" t="n">
        <f aca="false">B(28, 6/36, 5)</f>
        <v>0.1908</v>
      </c>
      <c r="L7" s="9"/>
      <c r="M7" s="8" t="s">
        <v>24</v>
      </c>
      <c r="N7" s="9" t="n">
        <f aca="false">B(55, 6/36, 5)</f>
        <v>0.0492</v>
      </c>
    </row>
    <row r="8" customFormat="false" ht="13.3" hidden="false" customHeight="false" outlineLevel="0" collapsed="false">
      <c r="A8" s="8" t="s">
        <v>25</v>
      </c>
      <c r="B8" s="9" t="n">
        <f aca="false">B(9, 6/39, 6)</f>
        <v>0.0007</v>
      </c>
      <c r="D8" s="8" t="s">
        <v>25</v>
      </c>
      <c r="E8" s="9" t="n">
        <f aca="false">B(13, 6/36, 6)</f>
        <v>0.0103</v>
      </c>
      <c r="G8" s="8" t="s">
        <v>25</v>
      </c>
      <c r="H8" s="9" t="n">
        <f aca="false">B(17, 6/36, 6)</f>
        <v>0.0357</v>
      </c>
      <c r="J8" s="8" t="s">
        <v>25</v>
      </c>
      <c r="K8" s="9" t="n">
        <f aca="false">B(28, 6/36, 6)</f>
        <v>0.1463</v>
      </c>
      <c r="L8" s="9"/>
      <c r="M8" s="8" t="s">
        <v>25</v>
      </c>
      <c r="N8" s="9" t="n">
        <f aca="false">B(55, 6/36, 6)</f>
        <v>0.0819</v>
      </c>
    </row>
    <row r="9" customFormat="false" ht="13.3" hidden="false" customHeight="false" outlineLevel="0" collapsed="false">
      <c r="A9" s="8" t="s">
        <v>26</v>
      </c>
      <c r="B9" s="9" t="n">
        <f aca="false">B(9, 6/39, 7)</f>
        <v>0.0001</v>
      </c>
      <c r="D9" s="8" t="s">
        <v>26</v>
      </c>
      <c r="E9" s="9" t="n">
        <f aca="false">B(13, 6/36, 7)</f>
        <v>0.0021</v>
      </c>
      <c r="G9" s="8" t="s">
        <v>26</v>
      </c>
      <c r="H9" s="9" t="n">
        <f aca="false">B(17, 6/36, 7)</f>
        <v>0.0112</v>
      </c>
      <c r="J9" s="8" t="s">
        <v>26</v>
      </c>
      <c r="K9" s="9" t="n">
        <f aca="false">B(28, 6/36, 7)</f>
        <v>0.0919</v>
      </c>
      <c r="L9" s="9"/>
      <c r="M9" s="8" t="s">
        <v>26</v>
      </c>
      <c r="N9" s="9" t="n">
        <f aca="false">B(55, 6/36, 7)</f>
        <v>0.1147</v>
      </c>
    </row>
    <row r="10" customFormat="false" ht="13.3" hidden="false" customHeight="false" outlineLevel="0" collapsed="false">
      <c r="A10" s="8" t="s">
        <v>27</v>
      </c>
      <c r="B10" s="9" t="n">
        <f aca="false">B(9, 6/39, 8)</f>
        <v>0</v>
      </c>
      <c r="D10" s="8" t="s">
        <v>27</v>
      </c>
      <c r="E10" s="9" t="n">
        <f aca="false">B(13, 6/36, 8)</f>
        <v>0.0003</v>
      </c>
      <c r="G10" s="8" t="s">
        <v>27</v>
      </c>
      <c r="H10" s="9" t="n">
        <f aca="false">B(17, 6/36, 8)</f>
        <v>0.0028</v>
      </c>
      <c r="J10" s="8" t="s">
        <v>27</v>
      </c>
      <c r="K10" s="9" t="n">
        <f aca="false">B(28, 6/36, 8)</f>
        <v>0.0483</v>
      </c>
      <c r="L10" s="9"/>
      <c r="M10" s="8" t="s">
        <v>27</v>
      </c>
      <c r="N10" s="9" t="n">
        <f aca="false">B(55, 6/36, 8)</f>
        <v>0.1376</v>
      </c>
    </row>
    <row r="11" customFormat="false" ht="13.3" hidden="false" customHeight="false" outlineLevel="0" collapsed="false">
      <c r="D11" s="8" t="s">
        <v>29</v>
      </c>
      <c r="E11" s="9" t="n">
        <f aca="false">B(13, 6/36, 9)</f>
        <v>0</v>
      </c>
      <c r="G11" s="8" t="s">
        <v>29</v>
      </c>
      <c r="H11" s="9" t="n">
        <f aca="false">B(17, 6/36, 9)</f>
        <v>0.0006</v>
      </c>
      <c r="J11" s="8" t="s">
        <v>29</v>
      </c>
      <c r="K11" s="9" t="n">
        <f aca="false">B(28, 6/36, 9)</f>
        <v>0.0215</v>
      </c>
      <c r="L11" s="9"/>
      <c r="M11" s="8" t="s">
        <v>29</v>
      </c>
      <c r="N11" s="9" t="n">
        <f aca="false">B(55, 6/36, 9)</f>
        <v>0.1438</v>
      </c>
    </row>
    <row r="12" customFormat="false" ht="13.3" hidden="false" customHeight="false" outlineLevel="0" collapsed="false">
      <c r="G12" s="8" t="s">
        <v>31</v>
      </c>
      <c r="H12" s="9" t="n">
        <f aca="false">B(17, 6/36, 10)</f>
        <v>0.0001</v>
      </c>
      <c r="J12" s="8" t="s">
        <v>31</v>
      </c>
      <c r="K12" s="9" t="n">
        <f aca="false">B(28, 6/36, 10)</f>
        <v>0.0082</v>
      </c>
      <c r="L12" s="9"/>
      <c r="M12" s="8" t="s">
        <v>31</v>
      </c>
      <c r="N12" s="9" t="n">
        <f aca="false">B(55, 6/36, 10)</f>
        <v>0.1323</v>
      </c>
    </row>
    <row r="13" customFormat="false" ht="13.3" hidden="false" customHeight="false" outlineLevel="0" collapsed="false">
      <c r="G13" s="8" t="s">
        <v>32</v>
      </c>
      <c r="H13" s="9" t="n">
        <f aca="false">B(17, 6/36, 11)</f>
        <v>0</v>
      </c>
      <c r="J13" s="8" t="s">
        <v>32</v>
      </c>
      <c r="K13" s="9" t="n">
        <f aca="false">B(28, 6/36, 11)</f>
        <v>0.0027</v>
      </c>
      <c r="L13" s="9"/>
      <c r="M13" s="8" t="s">
        <v>32</v>
      </c>
      <c r="N13" s="9" t="n">
        <f aca="false">B(55, 6/36, 11)</f>
        <v>0.1082</v>
      </c>
    </row>
    <row r="14" customFormat="false" ht="13.3" hidden="false" customHeight="false" outlineLevel="0" collapsed="false">
      <c r="G14" s="8"/>
      <c r="H14" s="9"/>
      <c r="J14" s="8" t="s">
        <v>34</v>
      </c>
      <c r="K14" s="9" t="n">
        <f aca="false">B(28, 6/36, 12)</f>
        <v>0.0008</v>
      </c>
      <c r="L14" s="9"/>
      <c r="M14" s="8" t="s">
        <v>34</v>
      </c>
      <c r="N14" s="9" t="n">
        <f aca="false">B(55, 6/36, 12)</f>
        <v>0.0794</v>
      </c>
    </row>
    <row r="15" customFormat="false" ht="13.3" hidden="false" customHeight="false" outlineLevel="0" collapsed="false">
      <c r="G15" s="8"/>
      <c r="H15" s="9"/>
      <c r="J15" s="8" t="s">
        <v>35</v>
      </c>
      <c r="K15" s="9" t="n">
        <f aca="false">B(28, 6/36, 13)</f>
        <v>0.0002</v>
      </c>
      <c r="L15" s="9"/>
      <c r="M15" s="8" t="s">
        <v>35</v>
      </c>
      <c r="N15" s="9" t="n">
        <f aca="false">B(55, 6/36, 13)</f>
        <v>0.0525</v>
      </c>
    </row>
    <row r="16" customFormat="false" ht="13.3" hidden="false" customHeight="false" outlineLevel="0" collapsed="false">
      <c r="G16" s="8"/>
      <c r="H16" s="9"/>
      <c r="J16" s="8" t="s">
        <v>36</v>
      </c>
      <c r="K16" s="9" t="n">
        <f aca="false">B(28, 6/36, 14)</f>
        <v>0</v>
      </c>
      <c r="L16" s="9"/>
      <c r="M16" s="8" t="s">
        <v>36</v>
      </c>
      <c r="N16" s="9" t="n">
        <f aca="false">B(55, 6/36, 14)</f>
        <v>0.0315</v>
      </c>
    </row>
    <row r="17" customFormat="false" ht="13.3" hidden="false" customHeight="false" outlineLevel="0" collapsed="false">
      <c r="G17" s="8"/>
      <c r="H17" s="9"/>
      <c r="J17" s="8"/>
      <c r="K17" s="9"/>
      <c r="L17" s="9"/>
      <c r="M17" s="8" t="s">
        <v>38</v>
      </c>
      <c r="N17" s="9" t="n">
        <f aca="false">B(55, 6/36, 15)</f>
        <v>0.0172</v>
      </c>
    </row>
    <row r="18" customFormat="false" ht="13.3" hidden="false" customHeight="false" outlineLevel="0" collapsed="false">
      <c r="G18" s="8"/>
      <c r="H18" s="9"/>
      <c r="J18" s="8"/>
      <c r="K18" s="9"/>
      <c r="L18" s="9"/>
      <c r="M18" s="8" t="s">
        <v>39</v>
      </c>
      <c r="N18" s="9" t="n">
        <f aca="false">B(55, 6/36, 16)</f>
        <v>0.0086</v>
      </c>
    </row>
    <row r="19" customFormat="false" ht="13.3" hidden="false" customHeight="false" outlineLevel="0" collapsed="false">
      <c r="G19" s="8"/>
      <c r="H19" s="9"/>
      <c r="J19" s="8"/>
      <c r="K19" s="9"/>
      <c r="L19" s="9"/>
      <c r="M19" s="8" t="s">
        <v>40</v>
      </c>
      <c r="N19" s="9" t="n">
        <f aca="false">B(55, 6/36, 17)</f>
        <v>0.004</v>
      </c>
    </row>
    <row r="20" customFormat="false" ht="13.3" hidden="false" customHeight="false" outlineLevel="0" collapsed="false">
      <c r="G20" s="8"/>
      <c r="H20" s="9"/>
      <c r="J20" s="8"/>
      <c r="K20" s="9"/>
      <c r="L20" s="9"/>
      <c r="M20" s="8" t="s">
        <v>41</v>
      </c>
      <c r="N20" s="9" t="n">
        <f aca="false">B(55, 6/36, 18)</f>
        <v>0.0017</v>
      </c>
    </row>
    <row r="21" customFormat="false" ht="13.3" hidden="false" customHeight="false" outlineLevel="0" collapsed="false">
      <c r="G21" s="8"/>
      <c r="H21" s="9"/>
      <c r="J21" s="8"/>
      <c r="K21" s="9"/>
      <c r="L21" s="9"/>
      <c r="M21" s="8" t="s">
        <v>42</v>
      </c>
      <c r="N21" s="9" t="n">
        <f aca="false">B(55, 6/36, 19)</f>
        <v>0.0006</v>
      </c>
    </row>
    <row r="22" customFormat="false" ht="13.3" hidden="false" customHeight="false" outlineLevel="0" collapsed="false">
      <c r="G22" s="8"/>
      <c r="H22" s="9"/>
      <c r="J22" s="8"/>
      <c r="K22" s="9"/>
      <c r="L22" s="9"/>
      <c r="M22" s="8" t="s">
        <v>43</v>
      </c>
      <c r="N22" s="9" t="n">
        <f aca="false">B(55, 6/36, 20)</f>
        <v>0.0002</v>
      </c>
    </row>
    <row r="23" customFormat="false" ht="13.3" hidden="false" customHeight="false" outlineLevel="0" collapsed="false">
      <c r="G23" s="8"/>
      <c r="H23" s="9"/>
      <c r="J23" s="8"/>
      <c r="K23" s="9"/>
      <c r="L23" s="9"/>
      <c r="M23" s="8" t="s">
        <v>44</v>
      </c>
      <c r="N23" s="9" t="n">
        <f aca="false">B(55, 6/36, 21)</f>
        <v>0.0001</v>
      </c>
    </row>
    <row r="24" customFormat="false" ht="13.3" hidden="false" customHeight="false" outlineLevel="0" collapsed="false">
      <c r="G24" s="8"/>
      <c r="H24" s="9"/>
      <c r="J24" s="8"/>
      <c r="K24" s="9"/>
      <c r="L24" s="9"/>
      <c r="M24" s="8" t="s">
        <v>45</v>
      </c>
      <c r="N24" s="9" t="n">
        <f aca="false">B(55, 6/36, 22)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3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U1" activeCellId="0" sqref="U1"/>
    </sheetView>
  </sheetViews>
  <sheetFormatPr defaultRowHeight="13.3"/>
  <cols>
    <col collapsed="false" hidden="false" max="6" min="1" style="3" width="4.11224489795918"/>
    <col collapsed="false" hidden="false" max="7" min="7" style="1" width="78.8724489795918"/>
    <col collapsed="false" hidden="false" max="13" min="8" style="3" width="4.11224489795918"/>
    <col collapsed="false" hidden="false" max="14" min="14" style="3" width="10.5"/>
    <col collapsed="false" hidden="false" max="20" min="15" style="3" width="4.11224489795918"/>
    <col collapsed="false" hidden="false" max="1017" min="21" style="1" width="11.7959183673469"/>
    <col collapsed="false" hidden="false" max="1025" min="1018" style="0" width="11.7959183673469"/>
  </cols>
  <sheetData>
    <row r="1" customFormat="false" ht="14.9" hidden="false" customHeight="false" outlineLevel="0" collapsed="false">
      <c r="A1" s="4" t="n">
        <v>22</v>
      </c>
      <c r="B1" s="4" t="n">
        <v>26</v>
      </c>
      <c r="C1" s="4" t="n">
        <v>31</v>
      </c>
      <c r="D1" s="4" t="n">
        <v>54</v>
      </c>
      <c r="E1" s="4" t="n">
        <v>55</v>
      </c>
      <c r="F1" s="4" t="n">
        <v>18</v>
      </c>
      <c r="G1" s="5" t="s">
        <v>7</v>
      </c>
      <c r="H1" s="4" t="n">
        <v>22</v>
      </c>
      <c r="I1" s="4" t="n">
        <v>26</v>
      </c>
      <c r="J1" s="4" t="n">
        <v>31</v>
      </c>
      <c r="K1" s="4" t="n">
        <v>54</v>
      </c>
      <c r="L1" s="4" t="n">
        <v>55</v>
      </c>
      <c r="M1" s="4" t="n">
        <v>18</v>
      </c>
      <c r="N1" s="0"/>
      <c r="O1" s="3" t="n">
        <f aca="false">(O2-1)</f>
        <v>1</v>
      </c>
      <c r="P1" s="3" t="n">
        <f aca="false">(P2-1)</f>
        <v>12</v>
      </c>
      <c r="Q1" s="3" t="n">
        <f aca="false">(Q2-1)</f>
        <v>22</v>
      </c>
      <c r="R1" s="3" t="n">
        <f aca="false">(R2-1)</f>
        <v>32</v>
      </c>
      <c r="S1" s="3" t="n">
        <f aca="false">(S2-1)</f>
        <v>48</v>
      </c>
      <c r="T1" s="3" t="n">
        <f aca="false">(T2-1)</f>
        <v>11</v>
      </c>
    </row>
    <row r="2" customFormat="false" ht="13.3" hidden="false" customHeight="false" outlineLevel="0" collapsed="false">
      <c r="A2" s="4" t="n">
        <v>7</v>
      </c>
      <c r="B2" s="4" t="n">
        <v>12</v>
      </c>
      <c r="C2" s="4" t="n">
        <v>26</v>
      </c>
      <c r="D2" s="4" t="n">
        <v>36</v>
      </c>
      <c r="E2" s="4" t="n">
        <v>40</v>
      </c>
      <c r="F2" s="4" t="n">
        <v>17</v>
      </c>
      <c r="G2" s="0"/>
      <c r="H2" s="4" t="n">
        <v>7</v>
      </c>
      <c r="I2" s="4" t="n">
        <v>12</v>
      </c>
      <c r="J2" s="4" t="n">
        <v>26</v>
      </c>
      <c r="K2" s="4" t="n">
        <v>36</v>
      </c>
      <c r="L2" s="4" t="n">
        <v>40</v>
      </c>
      <c r="M2" s="4" t="n">
        <v>17</v>
      </c>
      <c r="N2" s="0"/>
      <c r="O2" s="3" t="n">
        <f aca="false">(O3-1)</f>
        <v>2</v>
      </c>
      <c r="P2" s="3" t="n">
        <f aca="false">(P3-1)</f>
        <v>13</v>
      </c>
      <c r="Q2" s="3" t="n">
        <f aca="false">(Q3-1)</f>
        <v>23</v>
      </c>
      <c r="R2" s="3" t="n">
        <f aca="false">(R3-1)</f>
        <v>33</v>
      </c>
      <c r="S2" s="3" t="n">
        <f aca="false">(S3-1)</f>
        <v>49</v>
      </c>
      <c r="T2" s="3" t="n">
        <f aca="false">(T3-1)</f>
        <v>12</v>
      </c>
    </row>
    <row r="3" customFormat="false" ht="13.3" hidden="false" customHeight="false" outlineLevel="0" collapsed="false">
      <c r="A3" s="4" t="n">
        <v>21</v>
      </c>
      <c r="B3" s="4" t="n">
        <v>22</v>
      </c>
      <c r="C3" s="4" t="n">
        <v>26</v>
      </c>
      <c r="D3" s="4" t="n">
        <v>30</v>
      </c>
      <c r="E3" s="4" t="n">
        <v>57</v>
      </c>
      <c r="F3" s="4" t="n">
        <v>27</v>
      </c>
      <c r="G3" s="0"/>
      <c r="H3" s="4" t="n">
        <v>21</v>
      </c>
      <c r="I3" s="4" t="n">
        <v>22</v>
      </c>
      <c r="J3" s="4" t="n">
        <v>26</v>
      </c>
      <c r="K3" s="4" t="n">
        <v>30</v>
      </c>
      <c r="L3" s="4" t="n">
        <v>57</v>
      </c>
      <c r="M3" s="4" t="n">
        <v>27</v>
      </c>
      <c r="N3" s="0"/>
      <c r="O3" s="3" t="n">
        <f aca="false">(O4-1)</f>
        <v>3</v>
      </c>
      <c r="P3" s="3" t="n">
        <f aca="false">(P4-1)</f>
        <v>14</v>
      </c>
      <c r="Q3" s="3" t="n">
        <f aca="false">(Q4-1)</f>
        <v>24</v>
      </c>
      <c r="R3" s="3" t="n">
        <f aca="false">(R4-1)</f>
        <v>34</v>
      </c>
      <c r="S3" s="3" t="n">
        <f aca="false">(S4-1)</f>
        <v>50</v>
      </c>
      <c r="T3" s="3" t="n">
        <f aca="false">(T4-1)</f>
        <v>13</v>
      </c>
    </row>
    <row r="4" customFormat="false" ht="13.3" hidden="false" customHeight="false" outlineLevel="0" collapsed="false">
      <c r="A4" s="4" t="n">
        <v>6</v>
      </c>
      <c r="B4" s="4" t="n">
        <v>13</v>
      </c>
      <c r="C4" s="4" t="n">
        <v>19</v>
      </c>
      <c r="D4" s="4" t="n">
        <v>23</v>
      </c>
      <c r="E4" s="4" t="n">
        <v>43</v>
      </c>
      <c r="F4" s="4" t="n">
        <v>16</v>
      </c>
      <c r="G4" s="0"/>
      <c r="H4" s="4" t="n">
        <v>6</v>
      </c>
      <c r="I4" s="4" t="n">
        <v>13</v>
      </c>
      <c r="J4" s="4" t="n">
        <v>19</v>
      </c>
      <c r="K4" s="4" t="n">
        <v>23</v>
      </c>
      <c r="L4" s="4" t="n">
        <v>43</v>
      </c>
      <c r="M4" s="4" t="n">
        <v>16</v>
      </c>
      <c r="N4" s="0"/>
      <c r="O4" s="3" t="n">
        <f aca="false">(O5-1)</f>
        <v>4</v>
      </c>
      <c r="P4" s="3" t="n">
        <f aca="false">(P5-1)</f>
        <v>15</v>
      </c>
      <c r="Q4" s="3" t="n">
        <f aca="false">(Q5-1)</f>
        <v>25</v>
      </c>
      <c r="R4" s="3" t="n">
        <f aca="false">(R5-1)</f>
        <v>35</v>
      </c>
      <c r="S4" s="3" t="n">
        <f aca="false">(S5-1)</f>
        <v>51</v>
      </c>
      <c r="T4" s="3" t="n">
        <f aca="false">(T5-1)</f>
        <v>14</v>
      </c>
    </row>
    <row r="5" customFormat="false" ht="13.3" hidden="false" customHeight="false" outlineLevel="0" collapsed="false">
      <c r="A5" s="4" t="n">
        <v>2</v>
      </c>
      <c r="B5" s="4" t="n">
        <v>11</v>
      </c>
      <c r="C5" s="4" t="n">
        <v>26</v>
      </c>
      <c r="D5" s="4" t="n">
        <v>34</v>
      </c>
      <c r="E5" s="4" t="n">
        <v>41</v>
      </c>
      <c r="F5" s="4" t="n">
        <v>32</v>
      </c>
      <c r="G5" s="0"/>
      <c r="H5" s="4" t="n">
        <v>2</v>
      </c>
      <c r="I5" s="4" t="n">
        <v>11</v>
      </c>
      <c r="J5" s="4" t="n">
        <v>26</v>
      </c>
      <c r="K5" s="4" t="n">
        <v>34</v>
      </c>
      <c r="L5" s="4" t="n">
        <v>41</v>
      </c>
      <c r="M5" s="4" t="n">
        <v>32</v>
      </c>
      <c r="N5" s="0"/>
      <c r="O5" s="3" t="n">
        <f aca="false">(O6-1)</f>
        <v>5</v>
      </c>
      <c r="P5" s="3" t="n">
        <f aca="false">(P6-1)</f>
        <v>16</v>
      </c>
      <c r="Q5" s="3" t="n">
        <f aca="false">(Q6-1)</f>
        <v>26</v>
      </c>
      <c r="R5" s="3" t="n">
        <f aca="false">(R6-1)</f>
        <v>36</v>
      </c>
      <c r="S5" s="3" t="n">
        <f aca="false">(S6-1)</f>
        <v>52</v>
      </c>
      <c r="T5" s="3" t="n">
        <f aca="false">(T6-1)</f>
        <v>15</v>
      </c>
    </row>
    <row r="6" customFormat="false" ht="13.3" hidden="false" customHeight="false" outlineLevel="0" collapsed="false">
      <c r="A6" s="4" t="n">
        <v>10</v>
      </c>
      <c r="B6" s="4" t="n">
        <v>13</v>
      </c>
      <c r="C6" s="4" t="n">
        <v>14</v>
      </c>
      <c r="D6" s="4" t="n">
        <v>22</v>
      </c>
      <c r="E6" s="4" t="n">
        <v>52</v>
      </c>
      <c r="F6" s="4" t="n">
        <v>11</v>
      </c>
      <c r="G6" s="0"/>
      <c r="H6" s="4" t="n">
        <v>10</v>
      </c>
      <c r="I6" s="4" t="n">
        <v>13</v>
      </c>
      <c r="J6" s="4" t="n">
        <v>14</v>
      </c>
      <c r="K6" s="4" t="n">
        <v>22</v>
      </c>
      <c r="L6" s="4" t="n">
        <v>52</v>
      </c>
      <c r="M6" s="4" t="n">
        <v>11</v>
      </c>
      <c r="N6" s="0"/>
      <c r="O6" s="3" t="n">
        <f aca="false">(O7-1)</f>
        <v>6</v>
      </c>
      <c r="P6" s="3" t="n">
        <f aca="false">(P7-1)</f>
        <v>17</v>
      </c>
      <c r="Q6" s="3" t="n">
        <f aca="false">(Q7-1)</f>
        <v>27</v>
      </c>
      <c r="R6" s="3" t="n">
        <f aca="false">(R7-1)</f>
        <v>37</v>
      </c>
      <c r="S6" s="3" t="n">
        <f aca="false">(S7-1)</f>
        <v>53</v>
      </c>
      <c r="T6" s="3" t="n">
        <f aca="false">(T7-1)</f>
        <v>16</v>
      </c>
    </row>
    <row r="7" customFormat="false" ht="13.3" hidden="false" customHeight="false" outlineLevel="0" collapsed="false">
      <c r="A7" s="4" t="n">
        <v>9</v>
      </c>
      <c r="B7" s="4" t="n">
        <v>31</v>
      </c>
      <c r="C7" s="4" t="n">
        <v>35</v>
      </c>
      <c r="D7" s="4" t="n">
        <v>41</v>
      </c>
      <c r="E7" s="4" t="n">
        <v>57</v>
      </c>
      <c r="F7" s="4" t="n">
        <v>26</v>
      </c>
      <c r="G7" s="0"/>
      <c r="H7" s="4" t="n">
        <v>9</v>
      </c>
      <c r="I7" s="4" t="n">
        <v>31</v>
      </c>
      <c r="J7" s="4" t="n">
        <v>35</v>
      </c>
      <c r="K7" s="4" t="n">
        <v>41</v>
      </c>
      <c r="L7" s="4" t="n">
        <v>57</v>
      </c>
      <c r="M7" s="4" t="n">
        <v>26</v>
      </c>
      <c r="N7" s="0"/>
      <c r="O7" s="3" t="n">
        <f aca="false">(O8-1)</f>
        <v>7</v>
      </c>
      <c r="P7" s="3" t="n">
        <f aca="false">(P8-1)</f>
        <v>18</v>
      </c>
      <c r="Q7" s="3" t="n">
        <f aca="false">(Q8-1)</f>
        <v>28</v>
      </c>
      <c r="R7" s="3" t="n">
        <f aca="false">(R8-1)</f>
        <v>38</v>
      </c>
      <c r="S7" s="3" t="n">
        <f aca="false">(S8-1)</f>
        <v>54</v>
      </c>
      <c r="T7" s="3" t="n">
        <f aca="false">(T8-1)</f>
        <v>17</v>
      </c>
    </row>
    <row r="8" customFormat="false" ht="13.3" hidden="false" customHeight="false" outlineLevel="0" collapsed="false">
      <c r="A8" s="4" t="n">
        <v>2</v>
      </c>
      <c r="B8" s="4" t="n">
        <v>6</v>
      </c>
      <c r="C8" s="4" t="n">
        <v>19</v>
      </c>
      <c r="D8" s="4" t="n">
        <v>21</v>
      </c>
      <c r="E8" s="4" t="n">
        <v>27</v>
      </c>
      <c r="F8" s="4" t="n">
        <v>25</v>
      </c>
      <c r="G8" s="0"/>
      <c r="H8" s="4" t="n">
        <v>2</v>
      </c>
      <c r="I8" s="4" t="n">
        <v>6</v>
      </c>
      <c r="J8" s="4" t="n">
        <v>19</v>
      </c>
      <c r="K8" s="4" t="n">
        <v>21</v>
      </c>
      <c r="L8" s="4" t="n">
        <v>27</v>
      </c>
      <c r="M8" s="4" t="n">
        <v>25</v>
      </c>
      <c r="N8" s="6" t="s">
        <v>8</v>
      </c>
      <c r="O8" s="6" t="n">
        <f aca="false">MEDIAN(A1:A999)</f>
        <v>8</v>
      </c>
      <c r="P8" s="6" t="n">
        <f aca="false">MEDIAN(B1:B999)</f>
        <v>19</v>
      </c>
      <c r="Q8" s="6" t="n">
        <f aca="false">MEDIAN(C1:C999)</f>
        <v>29</v>
      </c>
      <c r="R8" s="6" t="n">
        <f aca="false">MEDIAN(D1:D999)</f>
        <v>39</v>
      </c>
      <c r="S8" s="6" t="n">
        <f aca="false">MEDIAN(E1:E999)</f>
        <v>55</v>
      </c>
      <c r="T8" s="6" t="n">
        <f aca="false">MEDIAN(F1:F999)</f>
        <v>18</v>
      </c>
    </row>
    <row r="9" customFormat="false" ht="13.3" hidden="false" customHeight="false" outlineLevel="0" collapsed="false">
      <c r="A9" s="4" t="n">
        <v>9</v>
      </c>
      <c r="B9" s="4" t="n">
        <v>14</v>
      </c>
      <c r="C9" s="4" t="n">
        <v>17</v>
      </c>
      <c r="D9" s="4" t="n">
        <v>49</v>
      </c>
      <c r="E9" s="4" t="n">
        <v>57</v>
      </c>
      <c r="F9" s="4" t="n">
        <v>2</v>
      </c>
      <c r="G9" s="0"/>
      <c r="H9" s="4" t="n">
        <v>9</v>
      </c>
      <c r="I9" s="4" t="n">
        <v>14</v>
      </c>
      <c r="J9" s="4" t="n">
        <v>17</v>
      </c>
      <c r="K9" s="4" t="n">
        <v>49</v>
      </c>
      <c r="L9" s="4" t="n">
        <v>57</v>
      </c>
      <c r="M9" s="4" t="n">
        <v>2</v>
      </c>
      <c r="O9" s="3" t="n">
        <f aca="false">(O8+1)</f>
        <v>9</v>
      </c>
      <c r="P9" s="3" t="n">
        <f aca="false">(P8+1)</f>
        <v>20</v>
      </c>
      <c r="Q9" s="3" t="n">
        <f aca="false">(Q8+1)</f>
        <v>30</v>
      </c>
      <c r="R9" s="3" t="n">
        <f aca="false">(R8+1)</f>
        <v>40</v>
      </c>
      <c r="S9" s="3" t="n">
        <f aca="false">(S8+1)</f>
        <v>56</v>
      </c>
      <c r="T9" s="3" t="n">
        <f aca="false">(T8+1)</f>
        <v>19</v>
      </c>
    </row>
    <row r="10" customFormat="false" ht="13.3" hidden="false" customHeight="false" outlineLevel="0" collapsed="false">
      <c r="A10" s="4" t="n">
        <v>22</v>
      </c>
      <c r="B10" s="4" t="n">
        <v>28</v>
      </c>
      <c r="C10" s="4" t="n">
        <v>33</v>
      </c>
      <c r="D10" s="4" t="n">
        <v>53</v>
      </c>
      <c r="E10" s="4" t="n">
        <v>59</v>
      </c>
      <c r="F10" s="4" t="n">
        <v>14</v>
      </c>
      <c r="G10" s="0"/>
      <c r="H10" s="4" t="n">
        <v>22</v>
      </c>
      <c r="I10" s="4" t="n">
        <v>28</v>
      </c>
      <c r="J10" s="4" t="n">
        <v>33</v>
      </c>
      <c r="K10" s="4" t="n">
        <v>53</v>
      </c>
      <c r="L10" s="4" t="n">
        <v>59</v>
      </c>
      <c r="M10" s="4" t="n">
        <v>14</v>
      </c>
      <c r="O10" s="3" t="n">
        <f aca="false">(O9+1)</f>
        <v>10</v>
      </c>
      <c r="P10" s="3" t="n">
        <f aca="false">(P9+1)</f>
        <v>21</v>
      </c>
      <c r="Q10" s="3" t="n">
        <f aca="false">(Q9+1)</f>
        <v>31</v>
      </c>
      <c r="R10" s="3" t="n">
        <f aca="false">(R9+1)</f>
        <v>41</v>
      </c>
      <c r="S10" s="3" t="n">
        <f aca="false">(S9+1)</f>
        <v>57</v>
      </c>
      <c r="T10" s="3" t="n">
        <f aca="false">(T9+1)</f>
        <v>20</v>
      </c>
    </row>
    <row r="11" customFormat="false" ht="13.3" hidden="false" customHeight="false" outlineLevel="0" collapsed="false">
      <c r="A11" s="4" t="n">
        <v>4</v>
      </c>
      <c r="B11" s="4" t="n">
        <v>26</v>
      </c>
      <c r="C11" s="4" t="n">
        <v>33</v>
      </c>
      <c r="D11" s="4" t="n">
        <v>36</v>
      </c>
      <c r="E11" s="4" t="n">
        <v>55</v>
      </c>
      <c r="F11" s="4" t="n">
        <v>32</v>
      </c>
      <c r="G11" s="0"/>
      <c r="H11" s="4" t="n">
        <v>4</v>
      </c>
      <c r="I11" s="4" t="n">
        <v>26</v>
      </c>
      <c r="J11" s="4" t="n">
        <v>33</v>
      </c>
      <c r="K11" s="4" t="n">
        <v>36</v>
      </c>
      <c r="L11" s="4" t="n">
        <v>55</v>
      </c>
      <c r="M11" s="4" t="n">
        <v>32</v>
      </c>
      <c r="O11" s="3" t="n">
        <f aca="false">(O10+1)</f>
        <v>11</v>
      </c>
      <c r="P11" s="3" t="n">
        <f aca="false">(P10+1)</f>
        <v>22</v>
      </c>
      <c r="Q11" s="3" t="n">
        <f aca="false">(Q10+1)</f>
        <v>32</v>
      </c>
      <c r="R11" s="3" t="n">
        <f aca="false">(R10+1)</f>
        <v>42</v>
      </c>
      <c r="S11" s="3" t="n">
        <f aca="false">(S10+1)</f>
        <v>58</v>
      </c>
      <c r="T11" s="3" t="n">
        <f aca="false">(T10+1)</f>
        <v>21</v>
      </c>
    </row>
    <row r="12" customFormat="false" ht="13.3" hidden="false" customHeight="false" outlineLevel="0" collapsed="false">
      <c r="A12" s="4" t="n">
        <v>2</v>
      </c>
      <c r="B12" s="4" t="n">
        <v>11</v>
      </c>
      <c r="C12" s="4" t="n">
        <v>22</v>
      </c>
      <c r="D12" s="4" t="n">
        <v>26</v>
      </c>
      <c r="E12" s="4" t="n">
        <v>32</v>
      </c>
      <c r="F12" s="4" t="n">
        <v>19</v>
      </c>
      <c r="G12" s="0"/>
      <c r="H12" s="4" t="n">
        <v>2</v>
      </c>
      <c r="I12" s="4" t="n">
        <v>11</v>
      </c>
      <c r="J12" s="4" t="n">
        <v>22</v>
      </c>
      <c r="K12" s="4" t="n">
        <v>26</v>
      </c>
      <c r="L12" s="4" t="n">
        <v>32</v>
      </c>
      <c r="M12" s="4" t="n">
        <v>19</v>
      </c>
      <c r="O12" s="3" t="n">
        <f aca="false">(O11+1)</f>
        <v>12</v>
      </c>
      <c r="P12" s="3" t="n">
        <f aca="false">(P11+1)</f>
        <v>23</v>
      </c>
      <c r="Q12" s="3" t="n">
        <f aca="false">(Q11+1)</f>
        <v>33</v>
      </c>
      <c r="R12" s="3" t="n">
        <f aca="false">(R11+1)</f>
        <v>43</v>
      </c>
      <c r="S12" s="3" t="n">
        <f aca="false">(S11+1)</f>
        <v>59</v>
      </c>
      <c r="T12" s="3" t="n">
        <f aca="false">(T11+1)</f>
        <v>22</v>
      </c>
    </row>
    <row r="13" customFormat="false" ht="13.3" hidden="false" customHeight="false" outlineLevel="0" collapsed="false">
      <c r="A13" s="4" t="n">
        <v>16</v>
      </c>
      <c r="B13" s="4" t="n">
        <v>22</v>
      </c>
      <c r="C13" s="4" t="n">
        <v>23</v>
      </c>
      <c r="D13" s="4" t="n">
        <v>42</v>
      </c>
      <c r="E13" s="4" t="n">
        <v>55</v>
      </c>
      <c r="F13" s="4" t="n">
        <v>32</v>
      </c>
      <c r="G13" s="0"/>
      <c r="H13" s="4" t="n">
        <v>16</v>
      </c>
      <c r="I13" s="4" t="n">
        <v>22</v>
      </c>
      <c r="J13" s="4" t="n">
        <v>23</v>
      </c>
      <c r="K13" s="4" t="n">
        <v>42</v>
      </c>
      <c r="L13" s="4" t="n">
        <v>55</v>
      </c>
      <c r="M13" s="4" t="n">
        <v>32</v>
      </c>
      <c r="O13" s="3" t="n">
        <f aca="false">(O12+1)</f>
        <v>13</v>
      </c>
      <c r="P13" s="3" t="n">
        <f aca="false">(P12+1)</f>
        <v>24</v>
      </c>
      <c r="Q13" s="3" t="n">
        <f aca="false">(Q12+1)</f>
        <v>34</v>
      </c>
      <c r="R13" s="3" t="n">
        <f aca="false">(R12+1)</f>
        <v>44</v>
      </c>
      <c r="S13" s="3" t="n">
        <f aca="false">(S12+1)</f>
        <v>60</v>
      </c>
      <c r="T13" s="3" t="n">
        <f aca="false">(T12+1)</f>
        <v>23</v>
      </c>
    </row>
    <row r="14" customFormat="false" ht="13.3" hidden="false" customHeight="false" outlineLevel="0" collapsed="false">
      <c r="A14" s="4" t="n">
        <v>28</v>
      </c>
      <c r="B14" s="4" t="n">
        <v>36</v>
      </c>
      <c r="C14" s="4" t="n">
        <v>40</v>
      </c>
      <c r="D14" s="4" t="n">
        <v>48</v>
      </c>
      <c r="E14" s="4" t="n">
        <v>55</v>
      </c>
      <c r="F14" s="4" t="n">
        <v>1</v>
      </c>
      <c r="G14" s="0"/>
      <c r="H14" s="4" t="n">
        <v>28</v>
      </c>
      <c r="I14" s="4" t="n">
        <v>36</v>
      </c>
      <c r="J14" s="4" t="n">
        <v>40</v>
      </c>
      <c r="K14" s="4" t="n">
        <v>48</v>
      </c>
      <c r="L14" s="4" t="n">
        <v>55</v>
      </c>
      <c r="M14" s="4" t="n">
        <v>1</v>
      </c>
      <c r="O14" s="3" t="n">
        <f aca="false">(O13+1)</f>
        <v>14</v>
      </c>
      <c r="P14" s="3" t="n">
        <f aca="false">(P13+1)</f>
        <v>25</v>
      </c>
      <c r="Q14" s="3" t="n">
        <f aca="false">(Q13+1)</f>
        <v>35</v>
      </c>
      <c r="R14" s="3" t="n">
        <f aca="false">(R13+1)</f>
        <v>45</v>
      </c>
      <c r="S14" s="3" t="n">
        <f aca="false">(S13+1)</f>
        <v>61</v>
      </c>
      <c r="T14" s="3" t="n">
        <f aca="false">(T13+1)</f>
        <v>24</v>
      </c>
    </row>
    <row r="15" customFormat="false" ht="13.3" hidden="false" customHeight="false" outlineLevel="0" collapsed="false">
      <c r="A15" s="4" t="n">
        <v>7</v>
      </c>
      <c r="B15" s="4" t="n">
        <v>46</v>
      </c>
      <c r="C15" s="4" t="n">
        <v>47</v>
      </c>
      <c r="D15" s="4" t="n">
        <v>52</v>
      </c>
      <c r="E15" s="4" t="n">
        <v>57</v>
      </c>
      <c r="F15" s="4" t="n">
        <v>17</v>
      </c>
      <c r="G15" s="0"/>
      <c r="H15" s="4" t="n">
        <v>7</v>
      </c>
      <c r="I15" s="4" t="n">
        <v>46</v>
      </c>
      <c r="J15" s="4" t="n">
        <v>47</v>
      </c>
      <c r="K15" s="4" t="n">
        <v>52</v>
      </c>
      <c r="L15" s="4" t="n">
        <v>57</v>
      </c>
      <c r="M15" s="4" t="n">
        <v>17</v>
      </c>
      <c r="O15" s="3" t="n">
        <f aca="false">(O14+1)</f>
        <v>15</v>
      </c>
      <c r="P15" s="3" t="n">
        <f aca="false">(P14+1)</f>
        <v>26</v>
      </c>
      <c r="Q15" s="3" t="n">
        <f aca="false">(Q14+1)</f>
        <v>36</v>
      </c>
      <c r="R15" s="3" t="n">
        <f aca="false">(R14+1)</f>
        <v>46</v>
      </c>
      <c r="S15" s="3" t="n">
        <f aca="false">(S14+1)</f>
        <v>62</v>
      </c>
      <c r="T15" s="3" t="n">
        <f aca="false">(T14+1)</f>
        <v>25</v>
      </c>
    </row>
    <row r="16" customFormat="false" ht="13.3" hidden="false" customHeight="false" outlineLevel="0" collapsed="false">
      <c r="A16" s="4" t="n">
        <v>13</v>
      </c>
      <c r="B16" s="4" t="n">
        <v>19</v>
      </c>
      <c r="C16" s="4" t="n">
        <v>23</v>
      </c>
      <c r="D16" s="4" t="n">
        <v>33</v>
      </c>
      <c r="E16" s="4" t="n">
        <v>57</v>
      </c>
      <c r="F16" s="4" t="n">
        <v>28</v>
      </c>
      <c r="G16" s="0"/>
      <c r="H16" s="4" t="n">
        <v>13</v>
      </c>
      <c r="I16" s="4" t="n">
        <v>19</v>
      </c>
      <c r="J16" s="4" t="n">
        <v>23</v>
      </c>
      <c r="K16" s="4" t="n">
        <v>33</v>
      </c>
      <c r="L16" s="4" t="n">
        <v>57</v>
      </c>
      <c r="M16" s="4" t="n">
        <v>28</v>
      </c>
    </row>
    <row r="17" customFormat="false" ht="13.3" hidden="false" customHeight="false" outlineLevel="0" collapsed="false">
      <c r="A17" s="4" t="n">
        <v>1</v>
      </c>
      <c r="B17" s="4" t="n">
        <v>18</v>
      </c>
      <c r="C17" s="4" t="n">
        <v>33</v>
      </c>
      <c r="D17" s="4" t="n">
        <v>39</v>
      </c>
      <c r="E17" s="4" t="n">
        <v>46</v>
      </c>
      <c r="F17" s="4" t="n">
        <v>33</v>
      </c>
      <c r="G17" s="0"/>
      <c r="H17" s="4" t="n">
        <v>1</v>
      </c>
      <c r="I17" s="4" t="n">
        <v>18</v>
      </c>
      <c r="J17" s="4" t="n">
        <v>33</v>
      </c>
      <c r="K17" s="4" t="n">
        <v>39</v>
      </c>
      <c r="L17" s="4" t="n">
        <v>46</v>
      </c>
      <c r="M17" s="4" t="n">
        <v>33</v>
      </c>
    </row>
    <row r="18" customFormat="false" ht="13.3" hidden="false" customHeight="false" outlineLevel="0" collapsed="false">
      <c r="A18" s="4" t="n">
        <v>8</v>
      </c>
      <c r="B18" s="4" t="n">
        <v>28</v>
      </c>
      <c r="C18" s="4" t="n">
        <v>30</v>
      </c>
      <c r="D18" s="4" t="n">
        <v>53</v>
      </c>
      <c r="E18" s="4" t="n">
        <v>56</v>
      </c>
      <c r="F18" s="4" t="n">
        <v>16</v>
      </c>
      <c r="G18" s="0"/>
      <c r="H18" s="4" t="n">
        <v>8</v>
      </c>
      <c r="I18" s="4" t="n">
        <v>28</v>
      </c>
      <c r="J18" s="4" t="n">
        <v>30</v>
      </c>
      <c r="K18" s="4" t="n">
        <v>53</v>
      </c>
      <c r="L18" s="4" t="n">
        <v>56</v>
      </c>
      <c r="M18" s="4" t="n">
        <v>16</v>
      </c>
    </row>
    <row r="19" customFormat="false" ht="13.3" hidden="false" customHeight="false" outlineLevel="0" collapsed="false">
      <c r="A19" s="4" t="n">
        <v>3</v>
      </c>
      <c r="B19" s="4" t="n">
        <v>6</v>
      </c>
      <c r="C19" s="4" t="n">
        <v>29</v>
      </c>
      <c r="D19" s="4" t="n">
        <v>40</v>
      </c>
      <c r="E19" s="4" t="n">
        <v>51</v>
      </c>
      <c r="F19" s="4" t="n">
        <v>4</v>
      </c>
      <c r="G19" s="0"/>
      <c r="H19" s="4" t="n">
        <v>3</v>
      </c>
      <c r="I19" s="4" t="n">
        <v>6</v>
      </c>
      <c r="J19" s="4" t="n">
        <v>29</v>
      </c>
      <c r="K19" s="4" t="n">
        <v>40</v>
      </c>
      <c r="L19" s="4" t="n">
        <v>51</v>
      </c>
      <c r="M19" s="4" t="n">
        <v>4</v>
      </c>
    </row>
    <row r="20" customFormat="false" ht="13.3" hidden="false" customHeight="false" outlineLevel="0" collapsed="false">
      <c r="A20" s="4" t="n">
        <v>2</v>
      </c>
      <c r="B20" s="4" t="n">
        <v>13</v>
      </c>
      <c r="C20" s="4" t="n">
        <v>35</v>
      </c>
      <c r="D20" s="4" t="n">
        <v>36</v>
      </c>
      <c r="E20" s="4" t="n">
        <v>52</v>
      </c>
      <c r="F20" s="4" t="n">
        <v>11</v>
      </c>
      <c r="G20" s="0"/>
      <c r="H20" s="4" t="n">
        <v>2</v>
      </c>
      <c r="I20" s="4" t="n">
        <v>13</v>
      </c>
      <c r="J20" s="4" t="n">
        <v>35</v>
      </c>
      <c r="K20" s="4" t="n">
        <v>36</v>
      </c>
      <c r="L20" s="4" t="n">
        <v>52</v>
      </c>
      <c r="M20" s="4" t="n">
        <v>11</v>
      </c>
    </row>
    <row r="21" customFormat="false" ht="13.3" hidden="false" customHeight="false" outlineLevel="0" collapsed="false">
      <c r="A21" s="4" t="n">
        <v>30</v>
      </c>
      <c r="B21" s="4" t="n">
        <v>31</v>
      </c>
      <c r="C21" s="4" t="n">
        <v>45</v>
      </c>
      <c r="D21" s="4" t="n">
        <v>55</v>
      </c>
      <c r="E21" s="4" t="n">
        <v>59</v>
      </c>
      <c r="F21" s="4" t="n">
        <v>27</v>
      </c>
      <c r="G21" s="0"/>
      <c r="H21" s="4" t="n">
        <v>30</v>
      </c>
      <c r="I21" s="4" t="n">
        <v>31</v>
      </c>
      <c r="J21" s="4" t="n">
        <v>45</v>
      </c>
      <c r="K21" s="4" t="n">
        <v>55</v>
      </c>
      <c r="L21" s="4" t="n">
        <v>59</v>
      </c>
      <c r="M21" s="4" t="n">
        <v>27</v>
      </c>
    </row>
    <row r="22" customFormat="false" ht="13.3" hidden="false" customHeight="false" outlineLevel="0" collapsed="false">
      <c r="G22" s="0"/>
    </row>
    <row r="23" customFormat="false" ht="13.3" hidden="false" customHeight="false" outlineLevel="0" collapsed="false">
      <c r="G23" s="0"/>
    </row>
    <row r="24" customFormat="false" ht="13.3" hidden="false" customHeight="false" outlineLevel="0" collapsed="false">
      <c r="G24" s="0"/>
    </row>
    <row r="25" customFormat="false" ht="13.3" hidden="false" customHeight="false" outlineLevel="0" collapsed="false">
      <c r="G25" s="0"/>
    </row>
    <row r="26" customFormat="false" ht="13.3" hidden="false" customHeight="false" outlineLevel="0" collapsed="false">
      <c r="G26" s="0"/>
    </row>
    <row r="27" customFormat="false" ht="13.3" hidden="false" customHeight="false" outlineLevel="0" collapsed="false">
      <c r="G27" s="0"/>
    </row>
    <row r="28" customFormat="false" ht="13.3" hidden="false" customHeight="false" outlineLevel="0" collapsed="false">
      <c r="G28" s="0"/>
    </row>
    <row r="29" customFormat="false" ht="13.3" hidden="false" customHeight="false" outlineLevel="0" collapsed="false">
      <c r="G29" s="0"/>
    </row>
    <row r="30" customFormat="false" ht="13.3" hidden="false" customHeight="false" outlineLevel="0" collapsed="false">
      <c r="G30" s="0"/>
    </row>
    <row r="31" customFormat="false" ht="13.3" hidden="false" customHeight="false" outlineLevel="0" collapsed="false">
      <c r="G31" s="0"/>
    </row>
    <row r="32" customFormat="false" ht="13.3" hidden="false" customHeight="false" outlineLevel="0" collapsed="false">
      <c r="G32" s="0"/>
    </row>
    <row r="33" customFormat="false" ht="13.3" hidden="false" customHeight="false" outlineLevel="0" collapsed="false">
      <c r="G33" s="0"/>
    </row>
    <row r="34" customFormat="false" ht="13.3" hidden="false" customHeight="false" outlineLevel="0" collapsed="false">
      <c r="G34" s="0"/>
    </row>
    <row r="35" customFormat="false" ht="13.3" hidden="false" customHeight="false" outlineLevel="0" collapsed="false">
      <c r="G35" s="0"/>
    </row>
    <row r="36" customFormat="false" ht="13.3" hidden="false" customHeight="false" outlineLevel="0" collapsed="false">
      <c r="G36" s="0"/>
    </row>
    <row r="37" customFormat="false" ht="13.3" hidden="false" customHeight="false" outlineLevel="0" collapsed="false">
      <c r="G37" s="0"/>
    </row>
    <row r="38" customFormat="false" ht="13.3" hidden="false" customHeight="false" outlineLevel="0" collapsed="false">
      <c r="G38" s="0"/>
    </row>
    <row r="39" customFormat="false" ht="13.3" hidden="false" customHeight="false" outlineLevel="0" collapsed="false">
      <c r="G39" s="0"/>
    </row>
    <row r="40" customFormat="false" ht="13.3" hidden="false" customHeight="false" outlineLevel="0" collapsed="false">
      <c r="G40" s="0"/>
    </row>
    <row r="41" customFormat="false" ht="13.3" hidden="false" customHeight="false" outlineLevel="0" collapsed="false">
      <c r="G41" s="0"/>
    </row>
    <row r="42" customFormat="false" ht="13.3" hidden="false" customHeight="false" outlineLevel="0" collapsed="false">
      <c r="G42" s="0"/>
    </row>
    <row r="43" customFormat="false" ht="13.3" hidden="false" customHeight="false" outlineLevel="0" collapsed="false">
      <c r="G43" s="0"/>
    </row>
    <row r="44" customFormat="false" ht="13.3" hidden="false" customHeight="false" outlineLevel="0" collapsed="false">
      <c r="G44" s="0"/>
    </row>
    <row r="45" customFormat="false" ht="13.3" hidden="false" customHeight="false" outlineLevel="0" collapsed="false">
      <c r="G45" s="0"/>
    </row>
    <row r="46" customFormat="false" ht="13.3" hidden="false" customHeight="false" outlineLevel="0" collapsed="false">
      <c r="G46" s="0"/>
    </row>
    <row r="47" customFormat="false" ht="13.3" hidden="false" customHeight="false" outlineLevel="0" collapsed="false">
      <c r="G47" s="0"/>
    </row>
    <row r="48" customFormat="false" ht="13.3" hidden="false" customHeight="false" outlineLevel="0" collapsed="false">
      <c r="G48" s="0"/>
    </row>
    <row r="49" customFormat="false" ht="13.3" hidden="false" customHeight="false" outlineLevel="0" collapsed="false">
      <c r="G49" s="0"/>
    </row>
    <row r="50" customFormat="false" ht="13.3" hidden="false" customHeight="false" outlineLevel="0" collapsed="false">
      <c r="G50" s="0"/>
    </row>
    <row r="51" customFormat="false" ht="13.3" hidden="false" customHeight="false" outlineLevel="0" collapsed="false">
      <c r="G51" s="0"/>
    </row>
    <row r="52" customFormat="false" ht="13.3" hidden="false" customHeight="false" outlineLevel="0" collapsed="false">
      <c r="G52" s="0"/>
    </row>
    <row r="53" customFormat="false" ht="13.3" hidden="false" customHeight="false" outlineLevel="0" collapsed="false">
      <c r="G53" s="1" t="s">
        <v>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7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P8" activeCellId="0" sqref="P8"/>
    </sheetView>
  </sheetViews>
  <sheetFormatPr defaultRowHeight="13.3"/>
  <cols>
    <col collapsed="false" hidden="false" max="1" min="1" style="1" width="8.17857142857143"/>
    <col collapsed="false" hidden="false" max="7" min="2" style="1" width="5.63265306122449"/>
    <col collapsed="false" hidden="false" max="8" min="8" style="1" width="19.6020408163265"/>
    <col collapsed="false" hidden="false" max="9" min="9" style="3" width="7.33673469387755"/>
    <col collapsed="false" hidden="false" max="15" min="10" style="3" width="2.81632653061224"/>
    <col collapsed="false" hidden="false" max="1023" min="16" style="1" width="10.5"/>
    <col collapsed="false" hidden="false" max="1025" min="1024" style="0" width="10.5"/>
  </cols>
  <sheetData>
    <row r="1" customFormat="false" ht="14.9" hidden="false" customHeight="false" outlineLevel="0" collapsed="false">
      <c r="A1" s="7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0"/>
      <c r="J1" s="3" t="n">
        <f aca="false">(J2-1)</f>
        <v>1</v>
      </c>
      <c r="K1" s="3" t="n">
        <f aca="false">(K2-1)</f>
        <v>12</v>
      </c>
      <c r="L1" s="3" t="n">
        <f aca="false">(L2-1)</f>
        <v>22</v>
      </c>
      <c r="M1" s="3" t="n">
        <f aca="false">(M2-1)</f>
        <v>32</v>
      </c>
      <c r="N1" s="3" t="n">
        <f aca="false">(N2-1)</f>
        <v>48</v>
      </c>
      <c r="O1" s="3" t="n">
        <f aca="false">(O2-1)</f>
        <v>11</v>
      </c>
    </row>
    <row r="2" customFormat="false" ht="14.9" hidden="false" customHeight="false" outlineLevel="0" collapsed="false">
      <c r="A2" s="7" t="n">
        <v>1</v>
      </c>
      <c r="B2" s="1" t="n">
        <f aca="false">COUNTIF(DRAWS!$A$1:$A$9999,1)</f>
        <v>1</v>
      </c>
      <c r="C2" s="1" t="n">
        <f aca="false">COUNTIF(DRAWS!$B$1:$B$9999,1)</f>
        <v>0</v>
      </c>
      <c r="D2" s="1" t="n">
        <f aca="false">COUNTIF(DRAWS!$C$1:$C$9999,1)</f>
        <v>0</v>
      </c>
      <c r="E2" s="1" t="n">
        <f aca="false">COUNTIF(DRAWS!$D$1:$D$9999,1)</f>
        <v>0</v>
      </c>
      <c r="F2" s="1" t="n">
        <f aca="false">COUNTIF(DRAWS!$E$1:$E$9999,1)</f>
        <v>0</v>
      </c>
      <c r="G2" s="1" t="n">
        <f aca="false">COUNTIF(DRAWS!$G$1:$G$9999,1)</f>
        <v>0</v>
      </c>
      <c r="H2" s="1" t="n">
        <f aca="false">SUM(B2:G2)</f>
        <v>1</v>
      </c>
      <c r="I2" s="0"/>
      <c r="J2" s="3" t="n">
        <f aca="false">(J3-1)</f>
        <v>2</v>
      </c>
      <c r="K2" s="3" t="n">
        <f aca="false">(K3-1)</f>
        <v>13</v>
      </c>
      <c r="L2" s="3" t="n">
        <f aca="false">(L3-1)</f>
        <v>23</v>
      </c>
      <c r="M2" s="3" t="n">
        <f aca="false">(M3-1)</f>
        <v>33</v>
      </c>
      <c r="N2" s="3" t="n">
        <f aca="false">(N3-1)</f>
        <v>49</v>
      </c>
      <c r="O2" s="3" t="n">
        <f aca="false">(O3-1)</f>
        <v>12</v>
      </c>
    </row>
    <row r="3" customFormat="false" ht="14.9" hidden="false" customHeight="false" outlineLevel="0" collapsed="false">
      <c r="A3" s="7" t="n">
        <v>2</v>
      </c>
      <c r="B3" s="1" t="n">
        <f aca="false">COUNTIF(DRAWS!$A$1:$A$9999,2)</f>
        <v>4</v>
      </c>
      <c r="C3" s="1" t="n">
        <f aca="false">COUNTIF(DRAWS!$B$1:$B$9999,2)</f>
        <v>0</v>
      </c>
      <c r="D3" s="1" t="n">
        <f aca="false">COUNTIF(DRAWS!$C$1:$C$9999,2)</f>
        <v>0</v>
      </c>
      <c r="E3" s="1" t="n">
        <f aca="false">COUNTIF(DRAWS!$D$1:$D$9999,2)</f>
        <v>0</v>
      </c>
      <c r="F3" s="1" t="n">
        <f aca="false">COUNTIF(DRAWS!$E$1:$E$9999,2)</f>
        <v>0</v>
      </c>
      <c r="G3" s="1" t="n">
        <f aca="false">COUNTIF(DRAWS!$G$1:$G$9999,1)</f>
        <v>0</v>
      </c>
      <c r="H3" s="1" t="n">
        <f aca="false">SUM(B3:G3)</f>
        <v>4</v>
      </c>
      <c r="I3" s="0"/>
      <c r="J3" s="3" t="n">
        <f aca="false">(J4-1)</f>
        <v>3</v>
      </c>
      <c r="K3" s="3" t="n">
        <f aca="false">(K4-1)</f>
        <v>14</v>
      </c>
      <c r="L3" s="3" t="n">
        <f aca="false">(L4-1)</f>
        <v>24</v>
      </c>
      <c r="M3" s="3" t="n">
        <f aca="false">(M4-1)</f>
        <v>34</v>
      </c>
      <c r="N3" s="3" t="n">
        <f aca="false">(N4-1)</f>
        <v>50</v>
      </c>
      <c r="O3" s="3" t="n">
        <f aca="false">(O4-1)</f>
        <v>13</v>
      </c>
    </row>
    <row r="4" customFormat="false" ht="14.9" hidden="false" customHeight="false" outlineLevel="0" collapsed="false">
      <c r="A4" s="7" t="n">
        <v>3</v>
      </c>
      <c r="B4" s="1" t="n">
        <f aca="false">COUNTIF(DRAWS!$A$1:$A$9999,3)</f>
        <v>1</v>
      </c>
      <c r="C4" s="1" t="n">
        <f aca="false">COUNTIF(DRAWS!$B$1:$B$9999,3)</f>
        <v>0</v>
      </c>
      <c r="D4" s="1" t="n">
        <f aca="false">COUNTIF(DRAWS!$C$1:$C$9999,3)</f>
        <v>0</v>
      </c>
      <c r="E4" s="1" t="n">
        <f aca="false">COUNTIF(DRAWS!$D$1:$D$9999,3)</f>
        <v>0</v>
      </c>
      <c r="F4" s="1" t="n">
        <f aca="false">COUNTIF(DRAWS!$E$1:$E$9999,3)</f>
        <v>0</v>
      </c>
      <c r="G4" s="1" t="n">
        <f aca="false">COUNTIF(DRAWS!$G$1:$G$9999,1)</f>
        <v>0</v>
      </c>
      <c r="H4" s="1" t="n">
        <f aca="false">SUM(B4:G4)</f>
        <v>1</v>
      </c>
      <c r="I4" s="0"/>
      <c r="J4" s="3" t="n">
        <f aca="false">(J5-1)</f>
        <v>4</v>
      </c>
      <c r="K4" s="3" t="n">
        <f aca="false">(K5-1)</f>
        <v>15</v>
      </c>
      <c r="L4" s="3" t="n">
        <f aca="false">(L5-1)</f>
        <v>25</v>
      </c>
      <c r="M4" s="3" t="n">
        <f aca="false">(M5-1)</f>
        <v>35</v>
      </c>
      <c r="N4" s="3" t="n">
        <f aca="false">(N5-1)</f>
        <v>51</v>
      </c>
      <c r="O4" s="3" t="n">
        <f aca="false">(O5-1)</f>
        <v>14</v>
      </c>
    </row>
    <row r="5" customFormat="false" ht="14.9" hidden="false" customHeight="false" outlineLevel="0" collapsed="false">
      <c r="A5" s="7" t="n">
        <v>4</v>
      </c>
      <c r="B5" s="1" t="n">
        <f aca="false">COUNTIF(DRAWS!$A$1:$A$9999,4)</f>
        <v>1</v>
      </c>
      <c r="C5" s="1" t="n">
        <f aca="false">COUNTIF(DRAWS!$B$1:$B$9999,4)</f>
        <v>0</v>
      </c>
      <c r="D5" s="1" t="n">
        <f aca="false">COUNTIF(DRAWS!$C$1:$C$9999,4)</f>
        <v>0</v>
      </c>
      <c r="E5" s="1" t="n">
        <f aca="false">COUNTIF(DRAWS!$D$1:$D$9999,4)</f>
        <v>0</v>
      </c>
      <c r="F5" s="1" t="n">
        <f aca="false">COUNTIF(DRAWS!$E$1:$E$9999,4)</f>
        <v>0</v>
      </c>
      <c r="G5" s="1" t="n">
        <f aca="false">COUNTIF(DRAWS!$G$1:$G$9999,1)</f>
        <v>0</v>
      </c>
      <c r="H5" s="1" t="n">
        <f aca="false">SUM(B5:G5)</f>
        <v>1</v>
      </c>
      <c r="I5" s="0"/>
      <c r="J5" s="3" t="n">
        <f aca="false">(J6-1)</f>
        <v>5</v>
      </c>
      <c r="K5" s="3" t="n">
        <f aca="false">(K6-1)</f>
        <v>16</v>
      </c>
      <c r="L5" s="3" t="n">
        <f aca="false">(L6-1)</f>
        <v>26</v>
      </c>
      <c r="M5" s="3" t="n">
        <f aca="false">(M6-1)</f>
        <v>36</v>
      </c>
      <c r="N5" s="3" t="n">
        <f aca="false">(N6-1)</f>
        <v>52</v>
      </c>
      <c r="O5" s="3" t="n">
        <f aca="false">(O6-1)</f>
        <v>15</v>
      </c>
    </row>
    <row r="6" customFormat="false" ht="14.9" hidden="false" customHeight="false" outlineLevel="0" collapsed="false">
      <c r="A6" s="7" t="n">
        <v>5</v>
      </c>
      <c r="B6" s="1" t="n">
        <f aca="false">COUNTIF(DRAWS!$A$1:$A$9999,5)</f>
        <v>0</v>
      </c>
      <c r="C6" s="1" t="n">
        <f aca="false">COUNTIF(DRAWS!$B$1:$B$9999,5)</f>
        <v>0</v>
      </c>
      <c r="D6" s="1" t="n">
        <f aca="false">COUNTIF(DRAWS!$C$1:$C$9999,5)</f>
        <v>0</v>
      </c>
      <c r="E6" s="1" t="n">
        <f aca="false">COUNTIF(DRAWS!$D$1:$D$9999,5)</f>
        <v>0</v>
      </c>
      <c r="F6" s="1" t="n">
        <f aca="false">COUNTIF(DRAWS!$E$1:$E$9999,5)</f>
        <v>0</v>
      </c>
      <c r="G6" s="1" t="n">
        <f aca="false">COUNTIF(DRAWS!$G$1:$G$9999,1)</f>
        <v>0</v>
      </c>
      <c r="H6" s="1" t="n">
        <f aca="false">SUM(B6:G6)</f>
        <v>0</v>
      </c>
      <c r="I6" s="0"/>
      <c r="J6" s="3" t="n">
        <f aca="false">(J7-1)</f>
        <v>6</v>
      </c>
      <c r="K6" s="3" t="n">
        <f aca="false">(K7-1)</f>
        <v>17</v>
      </c>
      <c r="L6" s="3" t="n">
        <f aca="false">(L7-1)</f>
        <v>27</v>
      </c>
      <c r="M6" s="3" t="n">
        <f aca="false">(M7-1)</f>
        <v>37</v>
      </c>
      <c r="N6" s="3" t="n">
        <f aca="false">(N7-1)</f>
        <v>53</v>
      </c>
      <c r="O6" s="3" t="n">
        <f aca="false">(O7-1)</f>
        <v>16</v>
      </c>
    </row>
    <row r="7" customFormat="false" ht="14.9" hidden="false" customHeight="false" outlineLevel="0" collapsed="false">
      <c r="A7" s="7" t="n">
        <v>6</v>
      </c>
      <c r="B7" s="1" t="n">
        <f aca="false">COUNTIF(DRAWS!$A$1:$A$9999,6)</f>
        <v>1</v>
      </c>
      <c r="C7" s="1" t="n">
        <f aca="false">COUNTIF(DRAWS!$B$1:$B$9999,6)</f>
        <v>2</v>
      </c>
      <c r="D7" s="1" t="n">
        <f aca="false">COUNTIF(DRAWS!$C$1:$C$9999,6)</f>
        <v>0</v>
      </c>
      <c r="E7" s="1" t="n">
        <f aca="false">COUNTIF(DRAWS!$D$1:$D$9999,6)</f>
        <v>0</v>
      </c>
      <c r="F7" s="1" t="n">
        <f aca="false">COUNTIF(DRAWS!$E$1:$E$9999,6)</f>
        <v>0</v>
      </c>
      <c r="G7" s="1" t="n">
        <f aca="false">COUNTIF(DRAWS!$G$1:$G$9999,1)</f>
        <v>0</v>
      </c>
      <c r="H7" s="1" t="n">
        <f aca="false">SUM(B7:G7)</f>
        <v>3</v>
      </c>
      <c r="I7" s="0"/>
      <c r="J7" s="3" t="n">
        <f aca="false">(J8-1)</f>
        <v>7</v>
      </c>
      <c r="K7" s="3" t="n">
        <f aca="false">(K8-1)</f>
        <v>18</v>
      </c>
      <c r="L7" s="3" t="n">
        <f aca="false">(L8-1)</f>
        <v>28</v>
      </c>
      <c r="M7" s="3" t="n">
        <f aca="false">(M8-1)</f>
        <v>38</v>
      </c>
      <c r="N7" s="3" t="n">
        <f aca="false">(N8-1)</f>
        <v>54</v>
      </c>
      <c r="O7" s="3" t="n">
        <f aca="false">(O8-1)</f>
        <v>17</v>
      </c>
    </row>
    <row r="8" customFormat="false" ht="14.9" hidden="false" customHeight="false" outlineLevel="0" collapsed="false">
      <c r="A8" s="7" t="n">
        <v>7</v>
      </c>
      <c r="B8" s="1" t="n">
        <f aca="false">COUNTIF(DRAWS!$A$1:$A$9999,7)</f>
        <v>2</v>
      </c>
      <c r="C8" s="1" t="n">
        <f aca="false">COUNTIF(DRAWS!$B$1:$B$9999,7)</f>
        <v>0</v>
      </c>
      <c r="D8" s="1" t="n">
        <f aca="false">COUNTIF(DRAWS!$C$1:$C$9999,7)</f>
        <v>0</v>
      </c>
      <c r="E8" s="1" t="n">
        <f aca="false">COUNTIF(DRAWS!$D$1:$D$9999,7)</f>
        <v>0</v>
      </c>
      <c r="F8" s="1" t="n">
        <f aca="false">COUNTIF(DRAWS!$E$1:$E$9999,7)</f>
        <v>0</v>
      </c>
      <c r="G8" s="1" t="n">
        <f aca="false">COUNTIF(DRAWS!$G$1:$G$9999,1)</f>
        <v>0</v>
      </c>
      <c r="H8" s="1" t="n">
        <f aca="false">SUM(B8:G8)</f>
        <v>2</v>
      </c>
      <c r="I8" s="6" t="s">
        <v>8</v>
      </c>
      <c r="J8" s="6" t="n">
        <f aca="false">MEDIAN(DRAWS!A1:A999)</f>
        <v>8</v>
      </c>
      <c r="K8" s="6" t="n">
        <f aca="false">MEDIAN(DRAWS!B1:B999)</f>
        <v>19</v>
      </c>
      <c r="L8" s="6" t="n">
        <f aca="false">MEDIAN(DRAWS!C1:C999)</f>
        <v>29</v>
      </c>
      <c r="M8" s="6" t="n">
        <f aca="false">MEDIAN(DRAWS!D1:D999)</f>
        <v>39</v>
      </c>
      <c r="N8" s="6" t="n">
        <f aca="false">MEDIAN(DRAWS!E1:E999)</f>
        <v>55</v>
      </c>
      <c r="O8" s="6" t="n">
        <f aca="false">MEDIAN(DRAWS!F1:F999)</f>
        <v>18</v>
      </c>
    </row>
    <row r="9" customFormat="false" ht="14.9" hidden="false" customHeight="false" outlineLevel="0" collapsed="false">
      <c r="A9" s="7" t="n">
        <v>8</v>
      </c>
      <c r="B9" s="1" t="n">
        <f aca="false">COUNTIF(DRAWS!$A$1:$A$9999,8)</f>
        <v>1</v>
      </c>
      <c r="C9" s="1" t="n">
        <f aca="false">COUNTIF(DRAWS!$B$1:$B$9999,8)</f>
        <v>0</v>
      </c>
      <c r="D9" s="1" t="n">
        <f aca="false">COUNTIF(DRAWS!$C$1:$C$9999,8)</f>
        <v>0</v>
      </c>
      <c r="E9" s="1" t="n">
        <f aca="false">COUNTIF(DRAWS!$D$1:$D$9999,8)</f>
        <v>0</v>
      </c>
      <c r="F9" s="1" t="n">
        <f aca="false">COUNTIF(DRAWS!$E$1:$E$9999,8)</f>
        <v>0</v>
      </c>
      <c r="G9" s="1" t="n">
        <f aca="false">COUNTIF(DRAWS!$G$1:$G$9999,1)</f>
        <v>0</v>
      </c>
      <c r="H9" s="1" t="n">
        <f aca="false">SUM(B9:G9)</f>
        <v>1</v>
      </c>
      <c r="J9" s="3" t="n">
        <f aca="false">(J8+1)</f>
        <v>9</v>
      </c>
      <c r="K9" s="3" t="n">
        <f aca="false">(K8+1)</f>
        <v>20</v>
      </c>
      <c r="L9" s="3" t="n">
        <f aca="false">(L8+1)</f>
        <v>30</v>
      </c>
      <c r="M9" s="3" t="n">
        <f aca="false">(M8+1)</f>
        <v>40</v>
      </c>
      <c r="N9" s="3" t="n">
        <f aca="false">(N8+1)</f>
        <v>56</v>
      </c>
      <c r="O9" s="3" t="n">
        <f aca="false">(O8+1)</f>
        <v>19</v>
      </c>
    </row>
    <row r="10" customFormat="false" ht="14.9" hidden="false" customHeight="false" outlineLevel="0" collapsed="false">
      <c r="A10" s="7" t="n">
        <v>9</v>
      </c>
      <c r="B10" s="1" t="n">
        <f aca="false">COUNTIF(DRAWS!$A$1:$A$9999,9)</f>
        <v>2</v>
      </c>
      <c r="C10" s="1" t="n">
        <f aca="false">COUNTIF(DRAWS!$B$1:$B$9999,9)</f>
        <v>0</v>
      </c>
      <c r="D10" s="1" t="n">
        <f aca="false">COUNTIF(DRAWS!$C$1:$C$9999,9)</f>
        <v>0</v>
      </c>
      <c r="E10" s="1" t="n">
        <f aca="false">COUNTIF(DRAWS!$D$1:$D$9999,9)</f>
        <v>0</v>
      </c>
      <c r="F10" s="1" t="n">
        <f aca="false">COUNTIF(DRAWS!$E$1:$E$9999,9)</f>
        <v>0</v>
      </c>
      <c r="G10" s="1" t="n">
        <f aca="false">COUNTIF(DRAWS!$G$1:$G$9999,1)</f>
        <v>0</v>
      </c>
      <c r="H10" s="1" t="n">
        <f aca="false">SUM(B10:G10)</f>
        <v>2</v>
      </c>
      <c r="J10" s="3" t="n">
        <f aca="false">(J9+1)</f>
        <v>10</v>
      </c>
      <c r="K10" s="3" t="n">
        <f aca="false">(K9+1)</f>
        <v>21</v>
      </c>
      <c r="L10" s="3" t="n">
        <f aca="false">(L9+1)</f>
        <v>31</v>
      </c>
      <c r="M10" s="3" t="n">
        <f aca="false">(M9+1)</f>
        <v>41</v>
      </c>
      <c r="N10" s="3" t="n">
        <f aca="false">(N9+1)</f>
        <v>57</v>
      </c>
      <c r="O10" s="3" t="n">
        <f aca="false">(O9+1)</f>
        <v>20</v>
      </c>
    </row>
    <row r="11" customFormat="false" ht="14.9" hidden="false" customHeight="false" outlineLevel="0" collapsed="false">
      <c r="A11" s="7" t="n">
        <v>10</v>
      </c>
      <c r="B11" s="1" t="n">
        <f aca="false">COUNTIF(DRAWS!$A$1:$A$9999,10)</f>
        <v>1</v>
      </c>
      <c r="C11" s="1" t="n">
        <f aca="false">COUNTIF(DRAWS!$B$1:$B$9999,10)</f>
        <v>0</v>
      </c>
      <c r="D11" s="1" t="n">
        <f aca="false">COUNTIF(DRAWS!$C$1:$C$9999,10)</f>
        <v>0</v>
      </c>
      <c r="E11" s="1" t="n">
        <f aca="false">COUNTIF(DRAWS!$D$1:$D$9999,10)</f>
        <v>0</v>
      </c>
      <c r="F11" s="1" t="n">
        <f aca="false">COUNTIF(DRAWS!$E$1:$E$9999,10)</f>
        <v>0</v>
      </c>
      <c r="G11" s="1" t="n">
        <f aca="false">COUNTIF(DRAWS!$G$1:$G$9999,1)</f>
        <v>0</v>
      </c>
      <c r="H11" s="1" t="n">
        <f aca="false">SUM(B11:G11)</f>
        <v>1</v>
      </c>
      <c r="J11" s="3" t="n">
        <f aca="false">(J10+1)</f>
        <v>11</v>
      </c>
      <c r="K11" s="3" t="n">
        <f aca="false">(K10+1)</f>
        <v>22</v>
      </c>
      <c r="L11" s="3" t="n">
        <f aca="false">(L10+1)</f>
        <v>32</v>
      </c>
      <c r="M11" s="3" t="n">
        <f aca="false">(M10+1)</f>
        <v>42</v>
      </c>
      <c r="N11" s="3" t="n">
        <f aca="false">(N10+1)</f>
        <v>58</v>
      </c>
      <c r="O11" s="3" t="n">
        <f aca="false">(O10+1)</f>
        <v>21</v>
      </c>
    </row>
    <row r="12" customFormat="false" ht="14.9" hidden="false" customHeight="false" outlineLevel="0" collapsed="false">
      <c r="A12" s="7" t="n">
        <v>11</v>
      </c>
      <c r="B12" s="1" t="n">
        <f aca="false">COUNTIF(DRAWS!$A$1:$A$9999,11)</f>
        <v>0</v>
      </c>
      <c r="C12" s="1" t="n">
        <f aca="false">COUNTIF(DRAWS!$B$1:$B$9999,11)</f>
        <v>2</v>
      </c>
      <c r="D12" s="1" t="n">
        <f aca="false">COUNTIF(DRAWS!$C$1:$C$9999,11)</f>
        <v>0</v>
      </c>
      <c r="E12" s="1" t="n">
        <f aca="false">COUNTIF(DRAWS!$D$1:$D$9999,11)</f>
        <v>0</v>
      </c>
      <c r="F12" s="1" t="n">
        <f aca="false">COUNTIF(DRAWS!$E$1:$E$9999,11)</f>
        <v>0</v>
      </c>
      <c r="G12" s="1" t="n">
        <f aca="false">COUNTIF(DRAWS!$G$1:$G$9999,1)</f>
        <v>0</v>
      </c>
      <c r="H12" s="1" t="n">
        <f aca="false">SUM(B12:G12)</f>
        <v>2</v>
      </c>
      <c r="J12" s="3" t="n">
        <f aca="false">(J11+1)</f>
        <v>12</v>
      </c>
      <c r="K12" s="3" t="n">
        <f aca="false">(K11+1)</f>
        <v>23</v>
      </c>
      <c r="L12" s="3" t="n">
        <f aca="false">(L11+1)</f>
        <v>33</v>
      </c>
      <c r="M12" s="3" t="n">
        <f aca="false">(M11+1)</f>
        <v>43</v>
      </c>
      <c r="N12" s="3" t="n">
        <f aca="false">(N11+1)</f>
        <v>59</v>
      </c>
      <c r="O12" s="3" t="n">
        <f aca="false">(O11+1)</f>
        <v>22</v>
      </c>
    </row>
    <row r="13" customFormat="false" ht="14.9" hidden="false" customHeight="false" outlineLevel="0" collapsed="false">
      <c r="A13" s="7" t="n">
        <v>12</v>
      </c>
      <c r="B13" s="1" t="n">
        <f aca="false">COUNTIF(DRAWS!$A$1:$A$9999,12)</f>
        <v>0</v>
      </c>
      <c r="C13" s="1" t="n">
        <f aca="false">COUNTIF(DRAWS!$B$1:$B$9999,12)</f>
        <v>1</v>
      </c>
      <c r="D13" s="1" t="n">
        <f aca="false">COUNTIF(DRAWS!$C$1:$C$9999,12)</f>
        <v>0</v>
      </c>
      <c r="E13" s="1" t="n">
        <f aca="false">COUNTIF(DRAWS!$D$1:$D$9999,12)</f>
        <v>0</v>
      </c>
      <c r="F13" s="1" t="n">
        <f aca="false">COUNTIF(DRAWS!$E$1:$E$9999,12)</f>
        <v>0</v>
      </c>
      <c r="G13" s="1" t="n">
        <f aca="false">COUNTIF(DRAWS!$G$1:$G$9999,1)</f>
        <v>0</v>
      </c>
      <c r="H13" s="1" t="n">
        <f aca="false">SUM(B13:G13)</f>
        <v>1</v>
      </c>
      <c r="J13" s="3" t="n">
        <f aca="false">(J12+1)</f>
        <v>13</v>
      </c>
      <c r="K13" s="3" t="n">
        <f aca="false">(K12+1)</f>
        <v>24</v>
      </c>
      <c r="L13" s="3" t="n">
        <f aca="false">(L12+1)</f>
        <v>34</v>
      </c>
      <c r="M13" s="3" t="n">
        <f aca="false">(M12+1)</f>
        <v>44</v>
      </c>
      <c r="N13" s="3" t="n">
        <f aca="false">(N12+1)</f>
        <v>60</v>
      </c>
      <c r="O13" s="3" t="n">
        <f aca="false">(O12+1)</f>
        <v>23</v>
      </c>
    </row>
    <row r="14" customFormat="false" ht="14.9" hidden="false" customHeight="false" outlineLevel="0" collapsed="false">
      <c r="A14" s="7" t="n">
        <v>13</v>
      </c>
      <c r="B14" s="1" t="n">
        <f aca="false">COUNTIF(DRAWS!$A$1:$A$9999,13)</f>
        <v>1</v>
      </c>
      <c r="C14" s="1" t="n">
        <f aca="false">COUNTIF(DRAWS!$B$1:$B$9999,13)</f>
        <v>3</v>
      </c>
      <c r="D14" s="1" t="n">
        <f aca="false">COUNTIF(DRAWS!$C$1:$C$9999,13)</f>
        <v>0</v>
      </c>
      <c r="E14" s="1" t="n">
        <f aca="false">COUNTIF(DRAWS!$D$1:$D$9999,13)</f>
        <v>0</v>
      </c>
      <c r="F14" s="1" t="n">
        <f aca="false">COUNTIF(DRAWS!$E$1:$E$9999,13)</f>
        <v>0</v>
      </c>
      <c r="G14" s="1" t="n">
        <f aca="false">COUNTIF(DRAWS!$G$1:$G$9999,1)</f>
        <v>0</v>
      </c>
      <c r="H14" s="1" t="n">
        <f aca="false">SUM(B14:G14)</f>
        <v>4</v>
      </c>
      <c r="J14" s="3" t="n">
        <f aca="false">(J13+1)</f>
        <v>14</v>
      </c>
      <c r="K14" s="3" t="n">
        <f aca="false">(K13+1)</f>
        <v>25</v>
      </c>
      <c r="L14" s="3" t="n">
        <f aca="false">(L13+1)</f>
        <v>35</v>
      </c>
      <c r="M14" s="3" t="n">
        <f aca="false">(M13+1)</f>
        <v>45</v>
      </c>
      <c r="N14" s="3" t="n">
        <f aca="false">(N13+1)</f>
        <v>61</v>
      </c>
      <c r="O14" s="3" t="n">
        <f aca="false">(O13+1)</f>
        <v>24</v>
      </c>
    </row>
    <row r="15" customFormat="false" ht="14.9" hidden="false" customHeight="false" outlineLevel="0" collapsed="false">
      <c r="A15" s="7" t="n">
        <v>14</v>
      </c>
      <c r="B15" s="1" t="n">
        <f aca="false">COUNTIF(DRAWS!$A$1:$A$9999,14)</f>
        <v>0</v>
      </c>
      <c r="C15" s="1" t="n">
        <f aca="false">COUNTIF(DRAWS!$B$1:$B$9999,14)</f>
        <v>1</v>
      </c>
      <c r="D15" s="1" t="n">
        <f aca="false">COUNTIF(DRAWS!$C$1:$C$9999,14)</f>
        <v>1</v>
      </c>
      <c r="E15" s="1" t="n">
        <f aca="false">COUNTIF(DRAWS!$D$1:$D$9999,14)</f>
        <v>0</v>
      </c>
      <c r="F15" s="1" t="n">
        <f aca="false">COUNTIF(DRAWS!$E$1:$E$9999,14)</f>
        <v>0</v>
      </c>
      <c r="G15" s="1" t="n">
        <f aca="false">COUNTIF(DRAWS!$G$1:$G$9999,1)</f>
        <v>0</v>
      </c>
      <c r="H15" s="1" t="n">
        <f aca="false">SUM(B15:G15)</f>
        <v>2</v>
      </c>
      <c r="J15" s="3" t="n">
        <f aca="false">(J14+1)</f>
        <v>15</v>
      </c>
      <c r="K15" s="3" t="n">
        <f aca="false">(K14+1)</f>
        <v>26</v>
      </c>
      <c r="L15" s="3" t="n">
        <f aca="false">(L14+1)</f>
        <v>36</v>
      </c>
      <c r="M15" s="3" t="n">
        <f aca="false">(M14+1)</f>
        <v>46</v>
      </c>
      <c r="N15" s="3" t="n">
        <f aca="false">(N14+1)</f>
        <v>62</v>
      </c>
      <c r="O15" s="3" t="n">
        <f aca="false">(O14+1)</f>
        <v>25</v>
      </c>
    </row>
    <row r="16" customFormat="false" ht="14.9" hidden="false" customHeight="false" outlineLevel="0" collapsed="false">
      <c r="A16" s="7" t="n">
        <v>15</v>
      </c>
      <c r="B16" s="1" t="n">
        <f aca="false">COUNTIF(DRAWS!$A$1:$A$9999,15)</f>
        <v>0</v>
      </c>
      <c r="C16" s="1" t="n">
        <f aca="false">COUNTIF(DRAWS!$B$1:$B$9999,15)</f>
        <v>0</v>
      </c>
      <c r="D16" s="1" t="n">
        <f aca="false">COUNTIF(DRAWS!$C$1:$C$9999,15)</f>
        <v>0</v>
      </c>
      <c r="E16" s="1" t="n">
        <f aca="false">COUNTIF(DRAWS!$D$1:$D$9999,15)</f>
        <v>0</v>
      </c>
      <c r="F16" s="1" t="n">
        <f aca="false">COUNTIF(DRAWS!$E$1:$E$9999,15)</f>
        <v>0</v>
      </c>
      <c r="G16" s="1" t="n">
        <f aca="false">COUNTIF(DRAWS!$G$1:$G$9999,1)</f>
        <v>0</v>
      </c>
      <c r="H16" s="1" t="n">
        <f aca="false">SUM(B16:G16)</f>
        <v>0</v>
      </c>
    </row>
    <row r="17" customFormat="false" ht="14.9" hidden="false" customHeight="false" outlineLevel="0" collapsed="false">
      <c r="A17" s="7" t="n">
        <v>16</v>
      </c>
      <c r="B17" s="1" t="n">
        <f aca="false">COUNTIF(DRAWS!$A$1:$A$9999,16)</f>
        <v>1</v>
      </c>
      <c r="C17" s="1" t="n">
        <f aca="false">COUNTIF(DRAWS!$B$1:$B$9999,16)</f>
        <v>0</v>
      </c>
      <c r="D17" s="1" t="n">
        <f aca="false">COUNTIF(DRAWS!$C$1:$C$9999,16)</f>
        <v>0</v>
      </c>
      <c r="E17" s="1" t="n">
        <f aca="false">COUNTIF(DRAWS!$D$1:$D$9999,16)</f>
        <v>0</v>
      </c>
      <c r="F17" s="1" t="n">
        <f aca="false">COUNTIF(DRAWS!$E$1:$E$9999,16)</f>
        <v>0</v>
      </c>
      <c r="G17" s="1" t="n">
        <f aca="false">COUNTIF(DRAWS!$G$1:$G$9999,1)</f>
        <v>0</v>
      </c>
      <c r="H17" s="1" t="n">
        <f aca="false">SUM(B17:G17)</f>
        <v>1</v>
      </c>
    </row>
    <row r="18" customFormat="false" ht="14.9" hidden="false" customHeight="false" outlineLevel="0" collapsed="false">
      <c r="A18" s="7" t="n">
        <v>17</v>
      </c>
      <c r="B18" s="1" t="n">
        <f aca="false">COUNTIF(DRAWS!$A$1:$A$9999,17)</f>
        <v>0</v>
      </c>
      <c r="C18" s="1" t="n">
        <f aca="false">COUNTIF(DRAWS!$B$1:$B$9999,17)</f>
        <v>0</v>
      </c>
      <c r="D18" s="1" t="n">
        <f aca="false">COUNTIF(DRAWS!$C$1:$C$9999,17)</f>
        <v>1</v>
      </c>
      <c r="E18" s="1" t="n">
        <f aca="false">COUNTIF(DRAWS!$D$1:$D$9999,17)</f>
        <v>0</v>
      </c>
      <c r="F18" s="1" t="n">
        <f aca="false">COUNTIF(DRAWS!$E$1:$E$9999,17)</f>
        <v>0</v>
      </c>
      <c r="G18" s="1" t="n">
        <f aca="false">COUNTIF(DRAWS!$G$1:$G$9999,1)</f>
        <v>0</v>
      </c>
      <c r="H18" s="1" t="n">
        <f aca="false">SUM(B18:G18)</f>
        <v>1</v>
      </c>
    </row>
    <row r="19" customFormat="false" ht="14.9" hidden="false" customHeight="false" outlineLevel="0" collapsed="false">
      <c r="A19" s="7" t="n">
        <v>18</v>
      </c>
      <c r="B19" s="1" t="n">
        <f aca="false">COUNTIF(DRAWS!$A$1:$A$9999,18)</f>
        <v>0</v>
      </c>
      <c r="C19" s="1" t="n">
        <f aca="false">COUNTIF(DRAWS!$B$1:$B$9999,18)</f>
        <v>1</v>
      </c>
      <c r="D19" s="1" t="n">
        <f aca="false">COUNTIF(DRAWS!$C$1:$C$9999,18)</f>
        <v>0</v>
      </c>
      <c r="E19" s="1" t="n">
        <f aca="false">COUNTIF(DRAWS!$D$1:$D$9999,18)</f>
        <v>0</v>
      </c>
      <c r="F19" s="1" t="n">
        <f aca="false">COUNTIF(DRAWS!$E$1:$E$9999,18)</f>
        <v>0</v>
      </c>
      <c r="G19" s="1" t="n">
        <f aca="false">COUNTIF(DRAWS!$G$1:$G$9999,1)</f>
        <v>0</v>
      </c>
      <c r="H19" s="1" t="n">
        <f aca="false">SUM(B19:G19)</f>
        <v>1</v>
      </c>
    </row>
    <row r="20" customFormat="false" ht="14.9" hidden="false" customHeight="false" outlineLevel="0" collapsed="false">
      <c r="A20" s="7" t="n">
        <v>19</v>
      </c>
      <c r="B20" s="1" t="n">
        <f aca="false">COUNTIF(DRAWS!$A$1:$A$9999,19)</f>
        <v>0</v>
      </c>
      <c r="C20" s="1" t="n">
        <f aca="false">COUNTIF(DRAWS!$B$1:$B$9999,19)</f>
        <v>1</v>
      </c>
      <c r="D20" s="1" t="n">
        <f aca="false">COUNTIF(DRAWS!$C$1:$C$9999,19)</f>
        <v>2</v>
      </c>
      <c r="E20" s="1" t="n">
        <f aca="false">COUNTIF(DRAWS!$D$1:$D$9999,19)</f>
        <v>0</v>
      </c>
      <c r="F20" s="1" t="n">
        <f aca="false">COUNTIF(DRAWS!$E$1:$E$9999,19)</f>
        <v>0</v>
      </c>
      <c r="G20" s="1" t="n">
        <f aca="false">COUNTIF(DRAWS!$G$1:$G$9999,1)</f>
        <v>0</v>
      </c>
      <c r="H20" s="1" t="n">
        <f aca="false">SUM(B20:G20)</f>
        <v>3</v>
      </c>
    </row>
    <row r="21" customFormat="false" ht="14.9" hidden="false" customHeight="false" outlineLevel="0" collapsed="false">
      <c r="A21" s="7" t="n">
        <v>20</v>
      </c>
      <c r="B21" s="1" t="n">
        <f aca="false">COUNTIF(DRAWS!$A$1:$A$9999,20)</f>
        <v>0</v>
      </c>
      <c r="C21" s="1" t="n">
        <f aca="false">COUNTIF(DRAWS!$B$1:$B$9999,20)</f>
        <v>0</v>
      </c>
      <c r="D21" s="1" t="n">
        <f aca="false">COUNTIF(DRAWS!$C$1:$C$9999,20)</f>
        <v>0</v>
      </c>
      <c r="E21" s="1" t="n">
        <f aca="false">COUNTIF(DRAWS!$D$1:$D$9999,20)</f>
        <v>0</v>
      </c>
      <c r="F21" s="1" t="n">
        <f aca="false">COUNTIF(DRAWS!$E$1:$E$9999,20)</f>
        <v>0</v>
      </c>
      <c r="G21" s="1" t="n">
        <f aca="false">COUNTIF(DRAWS!$G$1:$G$9999,1)</f>
        <v>0</v>
      </c>
      <c r="H21" s="1" t="n">
        <f aca="false">SUM(B21:G21)</f>
        <v>0</v>
      </c>
    </row>
    <row r="22" customFormat="false" ht="14.9" hidden="false" customHeight="false" outlineLevel="0" collapsed="false">
      <c r="A22" s="7" t="n">
        <v>21</v>
      </c>
      <c r="B22" s="1" t="n">
        <f aca="false">COUNTIF(DRAWS!$A$1:$A$9999,21)</f>
        <v>1</v>
      </c>
      <c r="C22" s="1" t="n">
        <f aca="false">COUNTIF(DRAWS!$B$1:$B$9999,21)</f>
        <v>0</v>
      </c>
      <c r="D22" s="1" t="n">
        <f aca="false">COUNTIF(DRAWS!$C$1:$C$9999,21)</f>
        <v>0</v>
      </c>
      <c r="E22" s="1" t="n">
        <f aca="false">COUNTIF(DRAWS!$D$1:$D$9999,21)</f>
        <v>1</v>
      </c>
      <c r="F22" s="1" t="n">
        <f aca="false">COUNTIF(DRAWS!$E$1:$E$9999,21)</f>
        <v>0</v>
      </c>
      <c r="G22" s="1" t="n">
        <f aca="false">COUNTIF(DRAWS!$G$1:$G$9999,1)</f>
        <v>0</v>
      </c>
      <c r="H22" s="1" t="n">
        <f aca="false">SUM(B22:G22)</f>
        <v>2</v>
      </c>
    </row>
    <row r="23" customFormat="false" ht="14.9" hidden="false" customHeight="false" outlineLevel="0" collapsed="false">
      <c r="A23" s="7" t="n">
        <v>22</v>
      </c>
      <c r="B23" s="1" t="n">
        <f aca="false">COUNTIF(DRAWS!$A$1:$A$9999,22)</f>
        <v>2</v>
      </c>
      <c r="C23" s="1" t="n">
        <f aca="false">COUNTIF(DRAWS!$B$1:$B$9999,22)</f>
        <v>2</v>
      </c>
      <c r="D23" s="1" t="n">
        <f aca="false">COUNTIF(DRAWS!$C$1:$C$9999,22)</f>
        <v>1</v>
      </c>
      <c r="E23" s="1" t="n">
        <f aca="false">COUNTIF(DRAWS!$D$1:$D$9999,22)</f>
        <v>1</v>
      </c>
      <c r="F23" s="1" t="n">
        <f aca="false">COUNTIF(DRAWS!$E$1:$E$9999,22)</f>
        <v>0</v>
      </c>
      <c r="G23" s="1" t="n">
        <f aca="false">COUNTIF(DRAWS!$G$1:$G$9999,1)</f>
        <v>0</v>
      </c>
      <c r="H23" s="1" t="n">
        <f aca="false">SUM(B23:G23)</f>
        <v>6</v>
      </c>
    </row>
    <row r="24" customFormat="false" ht="14.9" hidden="false" customHeight="false" outlineLevel="0" collapsed="false">
      <c r="A24" s="7" t="n">
        <v>23</v>
      </c>
      <c r="B24" s="1" t="n">
        <f aca="false">COUNTIF(DRAWS!$A$1:$A$9999,23)</f>
        <v>0</v>
      </c>
      <c r="C24" s="1" t="n">
        <f aca="false">COUNTIF(DRAWS!$B$1:$B$9999,23)</f>
        <v>0</v>
      </c>
      <c r="D24" s="1" t="n">
        <f aca="false">COUNTIF(DRAWS!$C$1:$C$9999,23)</f>
        <v>2</v>
      </c>
      <c r="E24" s="1" t="n">
        <f aca="false">COUNTIF(DRAWS!$D$1:$D$9999,23)</f>
        <v>1</v>
      </c>
      <c r="F24" s="1" t="n">
        <f aca="false">COUNTIF(DRAWS!$E$1:$E$9999,23)</f>
        <v>0</v>
      </c>
      <c r="G24" s="1" t="n">
        <f aca="false">COUNTIF(DRAWS!$G$1:$G$9999,1)</f>
        <v>0</v>
      </c>
      <c r="H24" s="1" t="n">
        <f aca="false">SUM(B24:G24)</f>
        <v>3</v>
      </c>
    </row>
    <row r="25" customFormat="false" ht="14.9" hidden="false" customHeight="false" outlineLevel="0" collapsed="false">
      <c r="A25" s="7" t="n">
        <v>24</v>
      </c>
      <c r="B25" s="1" t="n">
        <f aca="false">COUNTIF(DRAWS!$A$1:$A$9999,24)</f>
        <v>0</v>
      </c>
      <c r="C25" s="1" t="n">
        <f aca="false">COUNTIF(DRAWS!$B$1:$B$9999,24)</f>
        <v>0</v>
      </c>
      <c r="D25" s="1" t="n">
        <f aca="false">COUNTIF(DRAWS!$C$1:$C$9999,24)</f>
        <v>0</v>
      </c>
      <c r="E25" s="1" t="n">
        <f aca="false">COUNTIF(DRAWS!$D$1:$D$9999,24)</f>
        <v>0</v>
      </c>
      <c r="F25" s="1" t="n">
        <f aca="false">COUNTIF(DRAWS!$E$1:$E$9999,24)</f>
        <v>0</v>
      </c>
      <c r="G25" s="1" t="n">
        <f aca="false">COUNTIF(DRAWS!$G$1:$G$9999,1)</f>
        <v>0</v>
      </c>
      <c r="H25" s="1" t="n">
        <f aca="false">SUM(B25:G25)</f>
        <v>0</v>
      </c>
    </row>
    <row r="26" customFormat="false" ht="14.9" hidden="false" customHeight="false" outlineLevel="0" collapsed="false">
      <c r="A26" s="7" t="n">
        <v>25</v>
      </c>
      <c r="B26" s="1" t="n">
        <f aca="false">COUNTIF(DRAWS!$A$1:$A$9999,25)</f>
        <v>0</v>
      </c>
      <c r="C26" s="1" t="n">
        <f aca="false">COUNTIF(DRAWS!$B$1:$B$9999,25)</f>
        <v>0</v>
      </c>
      <c r="D26" s="1" t="n">
        <f aca="false">COUNTIF(DRAWS!$C$1:$C$9999,25)</f>
        <v>0</v>
      </c>
      <c r="E26" s="1" t="n">
        <f aca="false">COUNTIF(DRAWS!$D$1:$D$9999,25)</f>
        <v>0</v>
      </c>
      <c r="F26" s="1" t="n">
        <f aca="false">COUNTIF(DRAWS!$E$1:$E$9999,25)</f>
        <v>0</v>
      </c>
      <c r="G26" s="1" t="n">
        <f aca="false">COUNTIF(DRAWS!$G$1:$G$9999,1)</f>
        <v>0</v>
      </c>
      <c r="H26" s="1" t="n">
        <f aca="false">SUM(B26:G26)</f>
        <v>0</v>
      </c>
    </row>
    <row r="27" customFormat="false" ht="14.9" hidden="false" customHeight="false" outlineLevel="0" collapsed="false">
      <c r="A27" s="7" t="n">
        <v>26</v>
      </c>
      <c r="B27" s="1" t="n">
        <f aca="false">COUNTIF(DRAWS!$A$1:$A$9999,26)</f>
        <v>0</v>
      </c>
      <c r="C27" s="1" t="n">
        <f aca="false">COUNTIF(DRAWS!$B$1:$B$9999,26)</f>
        <v>2</v>
      </c>
      <c r="D27" s="1" t="n">
        <f aca="false">COUNTIF(DRAWS!$C$1:$C$9999,26)</f>
        <v>3</v>
      </c>
      <c r="E27" s="1" t="n">
        <f aca="false">COUNTIF(DRAWS!$D$1:$D$9999,26)</f>
        <v>1</v>
      </c>
      <c r="F27" s="1" t="n">
        <f aca="false">COUNTIF(DRAWS!$E$1:$E$9999,26)</f>
        <v>0</v>
      </c>
      <c r="G27" s="1" t="n">
        <f aca="false">COUNTIF(DRAWS!$G$1:$G$9999,1)</f>
        <v>0</v>
      </c>
      <c r="H27" s="1" t="n">
        <f aca="false">SUM(B27:G27)</f>
        <v>6</v>
      </c>
    </row>
    <row r="28" customFormat="false" ht="14.9" hidden="false" customHeight="false" outlineLevel="0" collapsed="false">
      <c r="A28" s="7" t="n">
        <v>27</v>
      </c>
      <c r="B28" s="1" t="n">
        <f aca="false">COUNTIF(DRAWS!$A$1:$A$9999,27)</f>
        <v>0</v>
      </c>
      <c r="C28" s="1" t="n">
        <f aca="false">COUNTIF(DRAWS!$B$1:$B$9999,27)</f>
        <v>0</v>
      </c>
      <c r="D28" s="1" t="n">
        <f aca="false">COUNTIF(DRAWS!$C$1:$C$9999,27)</f>
        <v>0</v>
      </c>
      <c r="E28" s="1" t="n">
        <f aca="false">COUNTIF(DRAWS!$D$1:$D$9999,27)</f>
        <v>0</v>
      </c>
      <c r="F28" s="1" t="n">
        <f aca="false">COUNTIF(DRAWS!$E$1:$E$9999,27)</f>
        <v>1</v>
      </c>
      <c r="G28" s="1" t="n">
        <f aca="false">COUNTIF(DRAWS!$G$1:$G$9999,1)</f>
        <v>0</v>
      </c>
      <c r="H28" s="1" t="n">
        <f aca="false">SUM(B28:G28)</f>
        <v>1</v>
      </c>
    </row>
    <row r="29" customFormat="false" ht="14.9" hidden="false" customHeight="false" outlineLevel="0" collapsed="false">
      <c r="A29" s="7" t="n">
        <v>28</v>
      </c>
      <c r="B29" s="1" t="n">
        <f aca="false">COUNTIF(DRAWS!$A$1:$A$9999,28)</f>
        <v>1</v>
      </c>
      <c r="C29" s="1" t="n">
        <f aca="false">COUNTIF(DRAWS!$B$1:$B$9999,28)</f>
        <v>2</v>
      </c>
      <c r="D29" s="1" t="n">
        <f aca="false">COUNTIF(DRAWS!$C$1:$C$9999,28)</f>
        <v>0</v>
      </c>
      <c r="E29" s="1" t="n">
        <f aca="false">COUNTIF(DRAWS!$D$1:$D$9999,28)</f>
        <v>0</v>
      </c>
      <c r="F29" s="1" t="n">
        <f aca="false">COUNTIF(DRAWS!$E$1:$E$9999,28)</f>
        <v>0</v>
      </c>
      <c r="G29" s="1" t="n">
        <f aca="false">COUNTIF(DRAWS!$G$1:$G$9999,1)</f>
        <v>0</v>
      </c>
      <c r="H29" s="1" t="n">
        <f aca="false">SUM(B29:G29)</f>
        <v>3</v>
      </c>
    </row>
    <row r="30" customFormat="false" ht="14.9" hidden="false" customHeight="false" outlineLevel="0" collapsed="false">
      <c r="A30" s="7" t="n">
        <v>29</v>
      </c>
      <c r="B30" s="1" t="n">
        <f aca="false">COUNTIF(DRAWS!$A$1:$A$9999,29)</f>
        <v>0</v>
      </c>
      <c r="C30" s="1" t="n">
        <f aca="false">COUNTIF(DRAWS!$B$1:$B$9999,29)</f>
        <v>0</v>
      </c>
      <c r="D30" s="1" t="n">
        <f aca="false">COUNTIF(DRAWS!$C$1:$C$9999,29)</f>
        <v>1</v>
      </c>
      <c r="E30" s="1" t="n">
        <f aca="false">COUNTIF(DRAWS!$D$1:$D$9999,29)</f>
        <v>0</v>
      </c>
      <c r="F30" s="1" t="n">
        <f aca="false">COUNTIF(DRAWS!$E$1:$E$9999,29)</f>
        <v>0</v>
      </c>
      <c r="G30" s="1" t="n">
        <f aca="false">COUNTIF(DRAWS!$G$1:$G$9999,1)</f>
        <v>0</v>
      </c>
      <c r="H30" s="1" t="n">
        <f aca="false">SUM(B30:G30)</f>
        <v>1</v>
      </c>
    </row>
    <row r="31" customFormat="false" ht="14.9" hidden="false" customHeight="false" outlineLevel="0" collapsed="false">
      <c r="A31" s="7" t="n">
        <v>30</v>
      </c>
      <c r="B31" s="1" t="n">
        <f aca="false">COUNTIF(DRAWS!$A$1:$A$9999,30)</f>
        <v>1</v>
      </c>
      <c r="C31" s="1" t="n">
        <f aca="false">COUNTIF(DRAWS!$B$1:$B$9999,30)</f>
        <v>0</v>
      </c>
      <c r="D31" s="1" t="n">
        <f aca="false">COUNTIF(DRAWS!$C$1:$C$9999,30)</f>
        <v>1</v>
      </c>
      <c r="E31" s="1" t="n">
        <f aca="false">COUNTIF(DRAWS!$D$1:$D$9999,30)</f>
        <v>1</v>
      </c>
      <c r="F31" s="1" t="n">
        <f aca="false">COUNTIF(DRAWS!$E$1:$E$9999,30)</f>
        <v>0</v>
      </c>
      <c r="G31" s="1" t="n">
        <f aca="false">COUNTIF(DRAWS!$G$1:$G$9999,1)</f>
        <v>0</v>
      </c>
      <c r="H31" s="1" t="n">
        <f aca="false">SUM(B31:G31)</f>
        <v>3</v>
      </c>
    </row>
    <row r="32" customFormat="false" ht="14.9" hidden="false" customHeight="false" outlineLevel="0" collapsed="false">
      <c r="A32" s="7" t="n">
        <v>31</v>
      </c>
      <c r="B32" s="1" t="n">
        <f aca="false">COUNTIF(DRAWS!$A$1:$A$9999,31)</f>
        <v>0</v>
      </c>
      <c r="C32" s="1" t="n">
        <f aca="false">COUNTIF(DRAWS!$B$1:$B$9999,31)</f>
        <v>2</v>
      </c>
      <c r="D32" s="1" t="n">
        <f aca="false">COUNTIF(DRAWS!$C$1:$C$9999,31)</f>
        <v>1</v>
      </c>
      <c r="E32" s="1" t="n">
        <f aca="false">COUNTIF(DRAWS!$D$1:$D$9999,31)</f>
        <v>0</v>
      </c>
      <c r="F32" s="1" t="n">
        <f aca="false">COUNTIF(DRAWS!$E$1:$E$9999,31)</f>
        <v>0</v>
      </c>
      <c r="G32" s="1" t="n">
        <f aca="false">COUNTIF(DRAWS!$G$1:$G$9999,1)</f>
        <v>0</v>
      </c>
      <c r="H32" s="1" t="n">
        <f aca="false">SUM(B32:G32)</f>
        <v>3</v>
      </c>
    </row>
    <row r="33" customFormat="false" ht="14.9" hidden="false" customHeight="false" outlineLevel="0" collapsed="false">
      <c r="A33" s="7" t="n">
        <v>32</v>
      </c>
      <c r="B33" s="1" t="n">
        <f aca="false">COUNTIF(DRAWS!$A$1:$A$9999,32)</f>
        <v>0</v>
      </c>
      <c r="C33" s="1" t="n">
        <f aca="false">COUNTIF(DRAWS!$B$1:$B$9999,32)</f>
        <v>0</v>
      </c>
      <c r="D33" s="1" t="n">
        <f aca="false">COUNTIF(DRAWS!$C$1:$C$9999,32)</f>
        <v>0</v>
      </c>
      <c r="E33" s="1" t="n">
        <f aca="false">COUNTIF(DRAWS!$D$1:$D$9999,32)</f>
        <v>0</v>
      </c>
      <c r="F33" s="1" t="n">
        <f aca="false">COUNTIF(DRAWS!$E$1:$E$9999,32)</f>
        <v>1</v>
      </c>
      <c r="G33" s="1" t="n">
        <f aca="false">COUNTIF(DRAWS!$G$1:$G$9999,1)</f>
        <v>0</v>
      </c>
      <c r="H33" s="1" t="n">
        <f aca="false">SUM(B33:G33)</f>
        <v>1</v>
      </c>
    </row>
    <row r="34" customFormat="false" ht="14.9" hidden="false" customHeight="false" outlineLevel="0" collapsed="false">
      <c r="A34" s="7" t="n">
        <v>33</v>
      </c>
      <c r="B34" s="1" t="n">
        <f aca="false">COUNTIF(DRAWS!$A$1:$A$9999,33)</f>
        <v>0</v>
      </c>
      <c r="C34" s="1" t="n">
        <f aca="false">COUNTIF(DRAWS!$B$1:$B$9999,33)</f>
        <v>0</v>
      </c>
      <c r="D34" s="1" t="n">
        <f aca="false">COUNTIF(DRAWS!$C$1:$C$9999,33)</f>
        <v>3</v>
      </c>
      <c r="E34" s="1" t="n">
        <f aca="false">COUNTIF(DRAWS!$D$1:$D$9999,33)</f>
        <v>1</v>
      </c>
      <c r="F34" s="1" t="n">
        <f aca="false">COUNTIF(DRAWS!$E$1:$E$9999,33)</f>
        <v>0</v>
      </c>
      <c r="G34" s="1" t="n">
        <f aca="false">COUNTIF(DRAWS!$G$1:$G$9999,1)</f>
        <v>0</v>
      </c>
      <c r="H34" s="1" t="n">
        <f aca="false">SUM(B34:G34)</f>
        <v>4</v>
      </c>
    </row>
    <row r="35" customFormat="false" ht="14.9" hidden="false" customHeight="false" outlineLevel="0" collapsed="false">
      <c r="A35" s="7" t="n">
        <v>34</v>
      </c>
      <c r="B35" s="1" t="n">
        <f aca="false">COUNTIF(DRAWS!$A$1:$A$9999,34)</f>
        <v>0</v>
      </c>
      <c r="C35" s="1" t="n">
        <f aca="false">COUNTIF(DRAWS!$B$1:$B$9999,34)</f>
        <v>0</v>
      </c>
      <c r="D35" s="1" t="n">
        <f aca="false">COUNTIF(DRAWS!$C$1:$C$9999,34)</f>
        <v>0</v>
      </c>
      <c r="E35" s="1" t="n">
        <f aca="false">COUNTIF(DRAWS!$D$1:$D$9999,34)</f>
        <v>1</v>
      </c>
      <c r="F35" s="1" t="n">
        <f aca="false">COUNTIF(DRAWS!$E$1:$E$9999,34)</f>
        <v>0</v>
      </c>
      <c r="G35" s="1" t="n">
        <f aca="false">COUNTIF(DRAWS!$G$1:$G$9999,1)</f>
        <v>0</v>
      </c>
      <c r="H35" s="1" t="n">
        <f aca="false">SUM(B35:G35)</f>
        <v>1</v>
      </c>
    </row>
    <row r="36" customFormat="false" ht="14.9" hidden="false" customHeight="false" outlineLevel="0" collapsed="false">
      <c r="A36" s="7" t="n">
        <v>35</v>
      </c>
      <c r="B36" s="1" t="n">
        <f aca="false">COUNTIF(DRAWS!$A$1:$A$9999,35)</f>
        <v>0</v>
      </c>
      <c r="C36" s="1" t="n">
        <f aca="false">COUNTIF(DRAWS!$B$1:$B$9999,35)</f>
        <v>0</v>
      </c>
      <c r="D36" s="1" t="n">
        <f aca="false">COUNTIF(DRAWS!$C$1:$C$9999,35)</f>
        <v>2</v>
      </c>
      <c r="E36" s="1" t="n">
        <f aca="false">COUNTIF(DRAWS!$D$1:$D$9999,35)</f>
        <v>0</v>
      </c>
      <c r="F36" s="1" t="n">
        <f aca="false">COUNTIF(DRAWS!$E$1:$E$9999,35)</f>
        <v>0</v>
      </c>
      <c r="G36" s="1" t="n">
        <f aca="false">COUNTIF(DRAWS!$G$1:$G$9999,1)</f>
        <v>0</v>
      </c>
      <c r="H36" s="1" t="n">
        <f aca="false">SUM(B36:G36)</f>
        <v>2</v>
      </c>
    </row>
    <row r="37" customFormat="false" ht="14.9" hidden="false" customHeight="false" outlineLevel="0" collapsed="false">
      <c r="A37" s="7" t="n">
        <v>36</v>
      </c>
      <c r="B37" s="1" t="n">
        <f aca="false">COUNTIF(DRAWS!$A$1:$A$9999,36)</f>
        <v>0</v>
      </c>
      <c r="C37" s="1" t="n">
        <f aca="false">COUNTIF(DRAWS!$B$1:$B$9999,36)</f>
        <v>1</v>
      </c>
      <c r="D37" s="1" t="n">
        <f aca="false">COUNTIF(DRAWS!$C$1:$C$9999,36)</f>
        <v>0</v>
      </c>
      <c r="E37" s="1" t="n">
        <f aca="false">COUNTIF(DRAWS!$D$1:$D$9999,36)</f>
        <v>3</v>
      </c>
      <c r="F37" s="1" t="n">
        <f aca="false">COUNTIF(DRAWS!$E$1:$E$9999,36)</f>
        <v>0</v>
      </c>
      <c r="G37" s="1" t="n">
        <f aca="false">COUNTIF(DRAWS!$G$1:$G$9999,1)</f>
        <v>0</v>
      </c>
      <c r="H37" s="1" t="n">
        <f aca="false">SUM(B37:G37)</f>
        <v>4</v>
      </c>
    </row>
  </sheetData>
  <conditionalFormatting sqref="H1:H65523">
    <cfRule type="cellIs" priority="2" operator="greaterThan" aboveAverage="0" equalAverage="0" bottom="0" percent="0" rank="0" text="" dxfId="0">
      <formula>5</formula>
    </cfRule>
  </conditionalFormatting>
  <conditionalFormatting sqref="B1:G65523">
    <cfRule type="cellIs" priority="3" operator="greaterThan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7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R8" activeCellId="0" sqref="R8"/>
    </sheetView>
  </sheetViews>
  <sheetFormatPr defaultRowHeight="13.3"/>
  <cols>
    <col collapsed="false" hidden="false" max="1" min="1" style="1" width="8.17857142857143"/>
    <col collapsed="false" hidden="false" max="7" min="2" style="1" width="5.63265306122449"/>
    <col collapsed="false" hidden="false" max="8" min="8" style="1" width="19.6020408163265"/>
    <col collapsed="false" hidden="false" max="9" min="9" style="1" width="3.0969387755102"/>
    <col collapsed="false" hidden="false" max="10" min="10" style="1" width="8.17857142857143"/>
    <col collapsed="false" hidden="false" max="11" min="11" style="3" width="7.33673469387755"/>
    <col collapsed="false" hidden="false" max="17" min="12" style="3" width="2.81632653061224"/>
    <col collapsed="false" hidden="false" max="1022" min="18" style="3" width="10.5"/>
    <col collapsed="false" hidden="false" max="1025" min="1023" style="0" width="10.5"/>
  </cols>
  <sheetData>
    <row r="1" customFormat="false" ht="14.9" hidden="false" customHeight="false" outlineLevel="0" collapsed="false">
      <c r="A1" s="7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8"/>
      <c r="J1" s="8" t="s">
        <v>18</v>
      </c>
      <c r="K1" s="0"/>
      <c r="L1" s="3" t="n">
        <f aca="false">(L2-1)</f>
        <v>2</v>
      </c>
      <c r="M1" s="3" t="n">
        <f aca="false">(M2-1)</f>
        <v>6</v>
      </c>
      <c r="N1" s="3" t="n">
        <f aca="false">(N2-1)</f>
        <v>19</v>
      </c>
      <c r="O1" s="3" t="n">
        <f aca="false">(O2-1)</f>
        <v>27</v>
      </c>
      <c r="P1" s="3" t="n">
        <f aca="false">(P2-1)</f>
        <v>45</v>
      </c>
      <c r="Q1" s="3" t="n">
        <f aca="false">(Q2-1)</f>
        <v>11</v>
      </c>
    </row>
    <row r="2" customFormat="false" ht="14.9" hidden="false" customHeight="false" outlineLevel="0" collapsed="false">
      <c r="A2" s="7" t="n">
        <v>1</v>
      </c>
      <c r="B2" s="1" t="n">
        <f aca="false">COUNTIF(DRAWS!$A$1:$A$9,1)</f>
        <v>0</v>
      </c>
      <c r="C2" s="1" t="n">
        <f aca="false">COUNTIF(DRAWS!$B$1:$B$9,1)</f>
        <v>0</v>
      </c>
      <c r="D2" s="1" t="n">
        <f aca="false">COUNTIF(DRAWS!$C$1:$C$9,1)</f>
        <v>0</v>
      </c>
      <c r="E2" s="1" t="n">
        <f aca="false">COUNTIF(DRAWS!$D$1:$D$9,1)</f>
        <v>0</v>
      </c>
      <c r="F2" s="1" t="n">
        <f aca="false">COUNTIF(DRAWS!$E$1:$E$9,1)</f>
        <v>0</v>
      </c>
      <c r="G2" s="1" t="n">
        <f aca="false">COUNTIF(DRAWS!$F$1:$F$9,1)</f>
        <v>0</v>
      </c>
      <c r="H2" s="1" t="n">
        <f aca="false">SUM(B2:G2)</f>
        <v>0</v>
      </c>
      <c r="I2" s="8" t="s">
        <v>19</v>
      </c>
      <c r="J2" s="9" t="n">
        <f aca="false">B(9, 6/36, 0)</f>
        <v>0.1938</v>
      </c>
      <c r="K2" s="0"/>
      <c r="L2" s="3" t="n">
        <f aca="false">(L3-1)</f>
        <v>3</v>
      </c>
      <c r="M2" s="3" t="n">
        <f aca="false">(M3-1)</f>
        <v>7</v>
      </c>
      <c r="N2" s="3" t="n">
        <f aca="false">(N3-1)</f>
        <v>20</v>
      </c>
      <c r="O2" s="3" t="n">
        <f aca="false">(O3-1)</f>
        <v>28</v>
      </c>
      <c r="P2" s="3" t="n">
        <f aca="false">(P3-1)</f>
        <v>46</v>
      </c>
      <c r="Q2" s="3" t="n">
        <f aca="false">(Q3-1)</f>
        <v>12</v>
      </c>
    </row>
    <row r="3" customFormat="false" ht="14.9" hidden="false" customHeight="false" outlineLevel="0" collapsed="false">
      <c r="A3" s="7" t="n">
        <v>2</v>
      </c>
      <c r="B3" s="1" t="n">
        <f aca="false">COUNTIF(DRAWS!$A$1:$A$9,2)</f>
        <v>2</v>
      </c>
      <c r="C3" s="1" t="n">
        <f aca="false">COUNTIF(DRAWS!$B$1:$B$9,2)</f>
        <v>0</v>
      </c>
      <c r="D3" s="1" t="n">
        <f aca="false">COUNTIF(DRAWS!$C$1:$C$9,2)</f>
        <v>0</v>
      </c>
      <c r="E3" s="1" t="n">
        <f aca="false">COUNTIF(DRAWS!$D$1:$D$9,2)</f>
        <v>0</v>
      </c>
      <c r="F3" s="1" t="n">
        <f aca="false">COUNTIF(DRAWS!$E$1:$E$9,2)</f>
        <v>0</v>
      </c>
      <c r="G3" s="1" t="n">
        <f aca="false">COUNTIF(DRAWS!$F$1:$F$9,2)</f>
        <v>1</v>
      </c>
      <c r="H3" s="1" t="n">
        <f aca="false">SUM(B3:G3)</f>
        <v>3</v>
      </c>
      <c r="I3" s="8" t="s">
        <v>20</v>
      </c>
      <c r="J3" s="9" t="n">
        <f aca="false">B(9, 6/39, 1)</f>
        <v>0.3639</v>
      </c>
      <c r="K3" s="0"/>
      <c r="L3" s="3" t="n">
        <f aca="false">(L4-1)</f>
        <v>4</v>
      </c>
      <c r="M3" s="3" t="n">
        <f aca="false">(M4-1)</f>
        <v>8</v>
      </c>
      <c r="N3" s="3" t="n">
        <f aca="false">(N4-1)</f>
        <v>21</v>
      </c>
      <c r="O3" s="3" t="n">
        <f aca="false">(O4-1)</f>
        <v>29</v>
      </c>
      <c r="P3" s="3" t="n">
        <f aca="false">(P4-1)</f>
        <v>47</v>
      </c>
      <c r="Q3" s="3" t="n">
        <f aca="false">(Q4-1)</f>
        <v>13</v>
      </c>
    </row>
    <row r="4" customFormat="false" ht="14.9" hidden="false" customHeight="false" outlineLevel="0" collapsed="false">
      <c r="A4" s="7" t="n">
        <v>3</v>
      </c>
      <c r="B4" s="1" t="n">
        <f aca="false">COUNTIF(DRAWS!$A$1:$A$9,3)</f>
        <v>0</v>
      </c>
      <c r="C4" s="1" t="n">
        <f aca="false">COUNTIF(DRAWS!$B$1:$B$9,3)</f>
        <v>0</v>
      </c>
      <c r="D4" s="1" t="n">
        <f aca="false">COUNTIF(DRAWS!$C$1:$C$9,3)</f>
        <v>0</v>
      </c>
      <c r="E4" s="1" t="n">
        <f aca="false">COUNTIF(DRAWS!$D$1:$D$9,3)</f>
        <v>0</v>
      </c>
      <c r="F4" s="1" t="n">
        <f aca="false">COUNTIF(DRAWS!$E$1:$E$9,3)</f>
        <v>0</v>
      </c>
      <c r="G4" s="1" t="n">
        <f aca="false">COUNTIF(DRAWS!$F$1:$F$9,3)</f>
        <v>0</v>
      </c>
      <c r="H4" s="1" t="n">
        <f aca="false">SUM(B4:G4)</f>
        <v>0</v>
      </c>
      <c r="I4" s="8" t="s">
        <v>21</v>
      </c>
      <c r="J4" s="9" t="n">
        <f aca="false">B(9, 6/39, 2)</f>
        <v>0.2646</v>
      </c>
      <c r="K4" s="0"/>
      <c r="L4" s="3" t="n">
        <f aca="false">(L5-1)</f>
        <v>5</v>
      </c>
      <c r="M4" s="3" t="n">
        <f aca="false">(M5-1)</f>
        <v>9</v>
      </c>
      <c r="N4" s="3" t="n">
        <f aca="false">(N5-1)</f>
        <v>22</v>
      </c>
      <c r="O4" s="3" t="n">
        <f aca="false">(O5-1)</f>
        <v>30</v>
      </c>
      <c r="P4" s="3" t="n">
        <f aca="false">(P5-1)</f>
        <v>48</v>
      </c>
      <c r="Q4" s="3" t="n">
        <f aca="false">(Q5-1)</f>
        <v>14</v>
      </c>
    </row>
    <row r="5" customFormat="false" ht="14.9" hidden="false" customHeight="false" outlineLevel="0" collapsed="false">
      <c r="A5" s="7" t="n">
        <v>4</v>
      </c>
      <c r="B5" s="1" t="n">
        <f aca="false">COUNTIF(DRAWS!$A$1:$A$9,4)</f>
        <v>0</v>
      </c>
      <c r="C5" s="1" t="n">
        <f aca="false">COUNTIF(DRAWS!$B$1:$B$9,4)</f>
        <v>0</v>
      </c>
      <c r="D5" s="1" t="n">
        <f aca="false">COUNTIF(DRAWS!$C$1:$C$9,4)</f>
        <v>0</v>
      </c>
      <c r="E5" s="1" t="n">
        <f aca="false">COUNTIF(DRAWS!$D$1:$D$9,4)</f>
        <v>0</v>
      </c>
      <c r="F5" s="1" t="n">
        <f aca="false">COUNTIF(DRAWS!$E$1:$E$9,4)</f>
        <v>0</v>
      </c>
      <c r="G5" s="1" t="n">
        <f aca="false">COUNTIF(DRAWS!$F$1:$F$9,4)</f>
        <v>0</v>
      </c>
      <c r="H5" s="1" t="n">
        <f aca="false">SUM(B5:G5)</f>
        <v>0</v>
      </c>
      <c r="I5" s="8" t="s">
        <v>22</v>
      </c>
      <c r="J5" s="9" t="n">
        <f aca="false">B(9, 6/39, 3)</f>
        <v>0.1123</v>
      </c>
      <c r="K5" s="0"/>
      <c r="L5" s="3" t="n">
        <f aca="false">(L6-1)</f>
        <v>6</v>
      </c>
      <c r="M5" s="3" t="n">
        <f aca="false">(M6-1)</f>
        <v>10</v>
      </c>
      <c r="N5" s="3" t="n">
        <f aca="false">(N6-1)</f>
        <v>23</v>
      </c>
      <c r="O5" s="3" t="n">
        <f aca="false">(O6-1)</f>
        <v>31</v>
      </c>
      <c r="P5" s="3" t="n">
        <f aca="false">(P6-1)</f>
        <v>49</v>
      </c>
      <c r="Q5" s="3" t="n">
        <f aca="false">(Q6-1)</f>
        <v>15</v>
      </c>
    </row>
    <row r="6" customFormat="false" ht="14.9" hidden="false" customHeight="false" outlineLevel="0" collapsed="false">
      <c r="A6" s="7" t="n">
        <v>5</v>
      </c>
      <c r="B6" s="1" t="n">
        <f aca="false">COUNTIF(DRAWS!$A$1:$A$9,5)</f>
        <v>0</v>
      </c>
      <c r="C6" s="1" t="n">
        <f aca="false">COUNTIF(DRAWS!$B$1:$B$9,5)</f>
        <v>0</v>
      </c>
      <c r="D6" s="1" t="n">
        <f aca="false">COUNTIF(DRAWS!$C$1:$C$9,5)</f>
        <v>0</v>
      </c>
      <c r="E6" s="1" t="n">
        <f aca="false">COUNTIF(DRAWS!$D$1:$D$9,5)</f>
        <v>0</v>
      </c>
      <c r="F6" s="1" t="n">
        <f aca="false">COUNTIF(DRAWS!$E$1:$E$9,5)</f>
        <v>0</v>
      </c>
      <c r="G6" s="1" t="n">
        <f aca="false">COUNTIF(DRAWS!$F$1:$F$9,5)</f>
        <v>0</v>
      </c>
      <c r="H6" s="1" t="n">
        <f aca="false">SUM(B6:G6)</f>
        <v>0</v>
      </c>
      <c r="I6" s="8" t="s">
        <v>23</v>
      </c>
      <c r="J6" s="9" t="n">
        <f aca="false">B(9, 6/39, 4)</f>
        <v>0.0306</v>
      </c>
      <c r="K6" s="0"/>
      <c r="L6" s="3" t="n">
        <f aca="false">(L7-1)</f>
        <v>7</v>
      </c>
      <c r="M6" s="3" t="n">
        <f aca="false">(M7-1)</f>
        <v>11</v>
      </c>
      <c r="N6" s="3" t="n">
        <f aca="false">(N7-1)</f>
        <v>24</v>
      </c>
      <c r="O6" s="3" t="n">
        <f aca="false">(O7-1)</f>
        <v>32</v>
      </c>
      <c r="P6" s="3" t="n">
        <f aca="false">(P7-1)</f>
        <v>50</v>
      </c>
      <c r="Q6" s="3" t="n">
        <f aca="false">(Q7-1)</f>
        <v>16</v>
      </c>
    </row>
    <row r="7" customFormat="false" ht="14.9" hidden="false" customHeight="false" outlineLevel="0" collapsed="false">
      <c r="A7" s="7" t="n">
        <v>6</v>
      </c>
      <c r="B7" s="1" t="n">
        <f aca="false">COUNTIF(DRAWS!$A$1:$A$9,6)</f>
        <v>1</v>
      </c>
      <c r="C7" s="1" t="n">
        <f aca="false">COUNTIF(DRAWS!$B$1:$B$9,6)</f>
        <v>1</v>
      </c>
      <c r="D7" s="1" t="n">
        <f aca="false">COUNTIF(DRAWS!$C$1:$C$9,6)</f>
        <v>0</v>
      </c>
      <c r="E7" s="1" t="n">
        <f aca="false">COUNTIF(DRAWS!$D$1:$D$9,6)</f>
        <v>0</v>
      </c>
      <c r="F7" s="1" t="n">
        <f aca="false">COUNTIF(DRAWS!$E$1:$E$9,6)</f>
        <v>0</v>
      </c>
      <c r="G7" s="1" t="n">
        <f aca="false">COUNTIF(DRAWS!$F$1:$F$9,6)</f>
        <v>0</v>
      </c>
      <c r="H7" s="1" t="n">
        <f aca="false">SUM(B7:G7)</f>
        <v>2</v>
      </c>
      <c r="I7" s="8" t="s">
        <v>24</v>
      </c>
      <c r="J7" s="9" t="n">
        <f aca="false">B(9, 6/39, 5)</f>
        <v>0.0056</v>
      </c>
      <c r="K7" s="0"/>
      <c r="L7" s="3" t="n">
        <f aca="false">(L8-1)</f>
        <v>8</v>
      </c>
      <c r="M7" s="3" t="n">
        <f aca="false">(M8-1)</f>
        <v>12</v>
      </c>
      <c r="N7" s="3" t="n">
        <f aca="false">(N8-1)</f>
        <v>25</v>
      </c>
      <c r="O7" s="3" t="n">
        <f aca="false">(O8-1)</f>
        <v>33</v>
      </c>
      <c r="P7" s="3" t="n">
        <f aca="false">(P8-1)</f>
        <v>51</v>
      </c>
      <c r="Q7" s="3" t="n">
        <f aca="false">(Q8-1)</f>
        <v>17</v>
      </c>
    </row>
    <row r="8" customFormat="false" ht="14.9" hidden="false" customHeight="false" outlineLevel="0" collapsed="false">
      <c r="A8" s="7" t="n">
        <v>7</v>
      </c>
      <c r="B8" s="1" t="n">
        <f aca="false">COUNTIF(DRAWS!$A$1:$A$9,7)</f>
        <v>1</v>
      </c>
      <c r="C8" s="1" t="n">
        <f aca="false">COUNTIF(DRAWS!$B$1:$B$9,7)</f>
        <v>0</v>
      </c>
      <c r="D8" s="1" t="n">
        <f aca="false">COUNTIF(DRAWS!$C$1:$C$9,7)</f>
        <v>0</v>
      </c>
      <c r="E8" s="1" t="n">
        <f aca="false">COUNTIF(DRAWS!$D$1:$D$9,7)</f>
        <v>0</v>
      </c>
      <c r="F8" s="1" t="n">
        <f aca="false">COUNTIF(DRAWS!$E$1:$E$9,7)</f>
        <v>0</v>
      </c>
      <c r="G8" s="1" t="n">
        <f aca="false">COUNTIF(DRAWS!$F$1:$F$9,7)</f>
        <v>0</v>
      </c>
      <c r="H8" s="1" t="n">
        <f aca="false">SUM(B8:G8)</f>
        <v>1</v>
      </c>
      <c r="I8" s="8" t="s">
        <v>25</v>
      </c>
      <c r="J8" s="9" t="n">
        <f aca="false">B(9, 6/39, 6)</f>
        <v>0.0007</v>
      </c>
      <c r="K8" s="6" t="s">
        <v>8</v>
      </c>
      <c r="L8" s="6" t="n">
        <f aca="false">MEDIAN(DRAWS!A1:A9)</f>
        <v>9</v>
      </c>
      <c r="M8" s="6" t="n">
        <f aca="false">MEDIAN(DRAWS!B1:B9)</f>
        <v>13</v>
      </c>
      <c r="N8" s="6" t="n">
        <f aca="false">MEDIAN(DRAWS!C1:C9)</f>
        <v>26</v>
      </c>
      <c r="O8" s="6" t="n">
        <f aca="false">MEDIAN(DRAWS!D1:D9)</f>
        <v>34</v>
      </c>
      <c r="P8" s="6" t="n">
        <f aca="false">MEDIAN(DRAWS!E1:E9)</f>
        <v>52</v>
      </c>
      <c r="Q8" s="6" t="n">
        <f aca="false">MEDIAN(DRAWS!F1:F9)</f>
        <v>18</v>
      </c>
    </row>
    <row r="9" customFormat="false" ht="14.9" hidden="false" customHeight="false" outlineLevel="0" collapsed="false">
      <c r="A9" s="7" t="n">
        <v>8</v>
      </c>
      <c r="B9" s="1" t="n">
        <f aca="false">COUNTIF(DRAWS!$A$1:$A$9,8)</f>
        <v>0</v>
      </c>
      <c r="C9" s="1" t="n">
        <f aca="false">COUNTIF(DRAWS!$B$1:$B$9,8)</f>
        <v>0</v>
      </c>
      <c r="D9" s="1" t="n">
        <f aca="false">COUNTIF(DRAWS!$C$1:$C$9,8)</f>
        <v>0</v>
      </c>
      <c r="E9" s="1" t="n">
        <f aca="false">COUNTIF(DRAWS!$D$1:$D$9,8)</f>
        <v>0</v>
      </c>
      <c r="F9" s="1" t="n">
        <f aca="false">COUNTIF(DRAWS!$E$1:$E$9,8)</f>
        <v>0</v>
      </c>
      <c r="G9" s="1" t="n">
        <f aca="false">COUNTIF(DRAWS!$F$1:$F$9,8)</f>
        <v>0</v>
      </c>
      <c r="H9" s="1" t="n">
        <f aca="false">SUM(B9:G9)</f>
        <v>0</v>
      </c>
      <c r="I9" s="8" t="s">
        <v>26</v>
      </c>
      <c r="J9" s="9" t="n">
        <f aca="false">B(9, 6/39, 7)</f>
        <v>0.0001</v>
      </c>
      <c r="L9" s="3" t="n">
        <f aca="false">(L8+1)</f>
        <v>10</v>
      </c>
      <c r="M9" s="3" t="n">
        <f aca="false">(M8+1)</f>
        <v>14</v>
      </c>
      <c r="N9" s="3" t="n">
        <f aca="false">(N8+1)</f>
        <v>27</v>
      </c>
      <c r="O9" s="3" t="n">
        <f aca="false">(O8+1)</f>
        <v>35</v>
      </c>
      <c r="P9" s="3" t="n">
        <f aca="false">(P8+1)</f>
        <v>53</v>
      </c>
      <c r="Q9" s="3" t="n">
        <f aca="false">(Q8+1)</f>
        <v>19</v>
      </c>
    </row>
    <row r="10" customFormat="false" ht="14.9" hidden="false" customHeight="false" outlineLevel="0" collapsed="false">
      <c r="A10" s="7" t="n">
        <v>9</v>
      </c>
      <c r="B10" s="1" t="n">
        <f aca="false">COUNTIF(DRAWS!$A$1:$A$9,9)</f>
        <v>2</v>
      </c>
      <c r="C10" s="1" t="n">
        <f aca="false">COUNTIF(DRAWS!$B$1:$B$9,9)</f>
        <v>0</v>
      </c>
      <c r="D10" s="1" t="n">
        <f aca="false">COUNTIF(DRAWS!$C$1:$C$9,9)</f>
        <v>0</v>
      </c>
      <c r="E10" s="1" t="n">
        <f aca="false">COUNTIF(DRAWS!$D$1:$D$9,9)</f>
        <v>0</v>
      </c>
      <c r="F10" s="1" t="n">
        <f aca="false">COUNTIF(DRAWS!$E$1:$E$9,9)</f>
        <v>0</v>
      </c>
      <c r="G10" s="1" t="n">
        <f aca="false">COUNTIF(DRAWS!$F$1:$F$9,9)</f>
        <v>0</v>
      </c>
      <c r="H10" s="1" t="n">
        <f aca="false">SUM(B10:G10)</f>
        <v>2</v>
      </c>
      <c r="I10" s="8" t="s">
        <v>27</v>
      </c>
      <c r="J10" s="9" t="n">
        <f aca="false">B(9, 6/39, 8)</f>
        <v>0</v>
      </c>
      <c r="L10" s="3" t="n">
        <f aca="false">(L9+1)</f>
        <v>11</v>
      </c>
      <c r="M10" s="3" t="n">
        <f aca="false">(M9+1)</f>
        <v>15</v>
      </c>
      <c r="N10" s="3" t="n">
        <f aca="false">(N9+1)</f>
        <v>28</v>
      </c>
      <c r="O10" s="3" t="n">
        <f aca="false">(O9+1)</f>
        <v>36</v>
      </c>
      <c r="P10" s="3" t="n">
        <f aca="false">(P9+1)</f>
        <v>54</v>
      </c>
      <c r="Q10" s="3" t="n">
        <f aca="false">(Q9+1)</f>
        <v>20</v>
      </c>
    </row>
    <row r="11" customFormat="false" ht="14.9" hidden="false" customHeight="false" outlineLevel="0" collapsed="false">
      <c r="A11" s="7" t="n">
        <v>10</v>
      </c>
      <c r="B11" s="1" t="n">
        <f aca="false">COUNTIF(DRAWS!$A$1:$A$9,10)</f>
        <v>1</v>
      </c>
      <c r="C11" s="1" t="n">
        <f aca="false">COUNTIF(DRAWS!$B$1:$B$9,10)</f>
        <v>0</v>
      </c>
      <c r="D11" s="1" t="n">
        <f aca="false">COUNTIF(DRAWS!$C$1:$C$9,10)</f>
        <v>0</v>
      </c>
      <c r="E11" s="1" t="n">
        <f aca="false">COUNTIF(DRAWS!$D$1:$D$9,10)</f>
        <v>0</v>
      </c>
      <c r="F11" s="1" t="n">
        <f aca="false">COUNTIF(DRAWS!$E$1:$E$9,10)</f>
        <v>0</v>
      </c>
      <c r="G11" s="1" t="n">
        <f aca="false">COUNTIF(DRAWS!$F$1:$F$9,10)</f>
        <v>0</v>
      </c>
      <c r="H11" s="1" t="n">
        <f aca="false">SUM(B11:G11)</f>
        <v>1</v>
      </c>
      <c r="L11" s="3" t="n">
        <f aca="false">(L10+1)</f>
        <v>12</v>
      </c>
      <c r="M11" s="3" t="n">
        <f aca="false">(M10+1)</f>
        <v>16</v>
      </c>
      <c r="N11" s="3" t="n">
        <f aca="false">(N10+1)</f>
        <v>29</v>
      </c>
      <c r="O11" s="3" t="n">
        <f aca="false">(O10+1)</f>
        <v>37</v>
      </c>
      <c r="P11" s="3" t="n">
        <f aca="false">(P10+1)</f>
        <v>55</v>
      </c>
      <c r="Q11" s="3" t="n">
        <f aca="false">(Q10+1)</f>
        <v>21</v>
      </c>
    </row>
    <row r="12" customFormat="false" ht="14.9" hidden="false" customHeight="false" outlineLevel="0" collapsed="false">
      <c r="A12" s="7" t="n">
        <v>11</v>
      </c>
      <c r="B12" s="1" t="n">
        <f aca="false">COUNTIF(DRAWS!$A$1:$A$9,11)</f>
        <v>0</v>
      </c>
      <c r="C12" s="1" t="n">
        <f aca="false">COUNTIF(DRAWS!$B$1:$B$9,11)</f>
        <v>1</v>
      </c>
      <c r="D12" s="1" t="n">
        <f aca="false">COUNTIF(DRAWS!$C$1:$C$9,11)</f>
        <v>0</v>
      </c>
      <c r="E12" s="1" t="n">
        <f aca="false">COUNTIF(DRAWS!$D$1:$D$9,11)</f>
        <v>0</v>
      </c>
      <c r="F12" s="1" t="n">
        <f aca="false">COUNTIF(DRAWS!$E$1:$E$9,11)</f>
        <v>0</v>
      </c>
      <c r="G12" s="1" t="n">
        <f aca="false">COUNTIF(DRAWS!$F$1:$F$9,11)</f>
        <v>1</v>
      </c>
      <c r="H12" s="1" t="n">
        <f aca="false">SUM(B12:G12)</f>
        <v>2</v>
      </c>
      <c r="L12" s="3" t="n">
        <f aca="false">(L11+1)</f>
        <v>13</v>
      </c>
      <c r="M12" s="3" t="n">
        <f aca="false">(M11+1)</f>
        <v>17</v>
      </c>
      <c r="N12" s="3" t="n">
        <f aca="false">(N11+1)</f>
        <v>30</v>
      </c>
      <c r="O12" s="3" t="n">
        <f aca="false">(O11+1)</f>
        <v>38</v>
      </c>
      <c r="P12" s="3" t="n">
        <f aca="false">(P11+1)</f>
        <v>56</v>
      </c>
      <c r="Q12" s="3" t="n">
        <f aca="false">(Q11+1)</f>
        <v>22</v>
      </c>
    </row>
    <row r="13" customFormat="false" ht="14.9" hidden="false" customHeight="false" outlineLevel="0" collapsed="false">
      <c r="A13" s="7" t="n">
        <v>12</v>
      </c>
      <c r="B13" s="1" t="n">
        <f aca="false">COUNTIF(DRAWS!$A$1:$A$9,12)</f>
        <v>0</v>
      </c>
      <c r="C13" s="1" t="n">
        <f aca="false">COUNTIF(DRAWS!$B$1:$B$9,12)</f>
        <v>1</v>
      </c>
      <c r="D13" s="1" t="n">
        <f aca="false">COUNTIF(DRAWS!$C$1:$C$9,12)</f>
        <v>0</v>
      </c>
      <c r="E13" s="1" t="n">
        <f aca="false">COUNTIF(DRAWS!$D$1:$D$9,12)</f>
        <v>0</v>
      </c>
      <c r="F13" s="1" t="n">
        <f aca="false">COUNTIF(DRAWS!$E$1:$E$9,12)</f>
        <v>0</v>
      </c>
      <c r="G13" s="1" t="n">
        <f aca="false">COUNTIF(DRAWS!$F$1:$F$9,12)</f>
        <v>0</v>
      </c>
      <c r="H13" s="1" t="n">
        <f aca="false">SUM(B13:G13)</f>
        <v>1</v>
      </c>
      <c r="L13" s="3" t="n">
        <f aca="false">(L12+1)</f>
        <v>14</v>
      </c>
      <c r="M13" s="3" t="n">
        <f aca="false">(M12+1)</f>
        <v>18</v>
      </c>
      <c r="N13" s="3" t="n">
        <f aca="false">(N12+1)</f>
        <v>31</v>
      </c>
      <c r="O13" s="3" t="n">
        <f aca="false">(O12+1)</f>
        <v>39</v>
      </c>
      <c r="P13" s="3" t="n">
        <f aca="false">(P12+1)</f>
        <v>57</v>
      </c>
      <c r="Q13" s="3" t="n">
        <f aca="false">(Q12+1)</f>
        <v>23</v>
      </c>
    </row>
    <row r="14" customFormat="false" ht="14.9" hidden="false" customHeight="false" outlineLevel="0" collapsed="false">
      <c r="A14" s="7" t="n">
        <v>13</v>
      </c>
      <c r="B14" s="1" t="n">
        <f aca="false">COUNTIF(DRAWS!$A$1:$A$9,13)</f>
        <v>0</v>
      </c>
      <c r="C14" s="1" t="n">
        <f aca="false">COUNTIF(DRAWS!$B$1:$B$9,13)</f>
        <v>2</v>
      </c>
      <c r="D14" s="1" t="n">
        <f aca="false">COUNTIF(DRAWS!$C$1:$C$9,13)</f>
        <v>0</v>
      </c>
      <c r="E14" s="1" t="n">
        <f aca="false">COUNTIF(DRAWS!$D$1:$D$9,13)</f>
        <v>0</v>
      </c>
      <c r="F14" s="1" t="n">
        <f aca="false">COUNTIF(DRAWS!$E$1:$E$9,13)</f>
        <v>0</v>
      </c>
      <c r="G14" s="1" t="n">
        <f aca="false">COUNTIF(DRAWS!$F$1:$F$9,13)</f>
        <v>0</v>
      </c>
      <c r="H14" s="1" t="n">
        <f aca="false">SUM(B14:G14)</f>
        <v>2</v>
      </c>
      <c r="L14" s="3" t="n">
        <f aca="false">(L13+1)</f>
        <v>15</v>
      </c>
      <c r="M14" s="3" t="n">
        <f aca="false">(M13+1)</f>
        <v>19</v>
      </c>
      <c r="N14" s="3" t="n">
        <f aca="false">(N13+1)</f>
        <v>32</v>
      </c>
      <c r="O14" s="3" t="n">
        <f aca="false">(O13+1)</f>
        <v>40</v>
      </c>
      <c r="P14" s="3" t="n">
        <f aca="false">(P13+1)</f>
        <v>58</v>
      </c>
      <c r="Q14" s="3" t="n">
        <f aca="false">(Q13+1)</f>
        <v>24</v>
      </c>
    </row>
    <row r="15" customFormat="false" ht="14.9" hidden="false" customHeight="false" outlineLevel="0" collapsed="false">
      <c r="A15" s="7" t="n">
        <v>14</v>
      </c>
      <c r="B15" s="1" t="n">
        <f aca="false">COUNTIF(DRAWS!$A$1:$A$9,14)</f>
        <v>0</v>
      </c>
      <c r="C15" s="1" t="n">
        <f aca="false">COUNTIF(DRAWS!$B$1:$B$9,14)</f>
        <v>1</v>
      </c>
      <c r="D15" s="1" t="n">
        <f aca="false">COUNTIF(DRAWS!$C$1:$C$9,14)</f>
        <v>1</v>
      </c>
      <c r="E15" s="1" t="n">
        <f aca="false">COUNTIF(DRAWS!$D$1:$D$9,14)</f>
        <v>0</v>
      </c>
      <c r="F15" s="1" t="n">
        <f aca="false">COUNTIF(DRAWS!$E$1:$E$9,14)</f>
        <v>0</v>
      </c>
      <c r="G15" s="1" t="n">
        <f aca="false">COUNTIF(DRAWS!$F$1:$F$9,14)</f>
        <v>0</v>
      </c>
      <c r="H15" s="1" t="n">
        <f aca="false">SUM(B15:G15)</f>
        <v>2</v>
      </c>
      <c r="L15" s="3" t="n">
        <f aca="false">(L14+1)</f>
        <v>16</v>
      </c>
      <c r="M15" s="3" t="n">
        <f aca="false">(M14+1)</f>
        <v>20</v>
      </c>
      <c r="N15" s="3" t="n">
        <f aca="false">(N14+1)</f>
        <v>33</v>
      </c>
      <c r="O15" s="3" t="n">
        <f aca="false">(O14+1)</f>
        <v>41</v>
      </c>
      <c r="P15" s="3" t="n">
        <f aca="false">(P14+1)</f>
        <v>59</v>
      </c>
      <c r="Q15" s="3" t="n">
        <f aca="false">(Q14+1)</f>
        <v>25</v>
      </c>
    </row>
    <row r="16" customFormat="false" ht="14.9" hidden="false" customHeight="false" outlineLevel="0" collapsed="false">
      <c r="A16" s="7" t="n">
        <v>15</v>
      </c>
      <c r="B16" s="1" t="n">
        <f aca="false">COUNTIF(DRAWS!$A$1:$A$9,15)</f>
        <v>0</v>
      </c>
      <c r="C16" s="1" t="n">
        <f aca="false">COUNTIF(DRAWS!$B$1:$B$9,15)</f>
        <v>0</v>
      </c>
      <c r="D16" s="1" t="n">
        <f aca="false">COUNTIF(DRAWS!$C$1:$C$9,15)</f>
        <v>0</v>
      </c>
      <c r="E16" s="1" t="n">
        <f aca="false">COUNTIF(DRAWS!$D$1:$D$9,15)</f>
        <v>0</v>
      </c>
      <c r="F16" s="1" t="n">
        <f aca="false">COUNTIF(DRAWS!$E$1:$E$9,15)</f>
        <v>0</v>
      </c>
      <c r="G16" s="1" t="n">
        <f aca="false">COUNTIF(DRAWS!$F$1:$F$9,15)</f>
        <v>0</v>
      </c>
      <c r="H16" s="1" t="n">
        <f aca="false">SUM(B16:G16)</f>
        <v>0</v>
      </c>
    </row>
    <row r="17" customFormat="false" ht="14.9" hidden="false" customHeight="false" outlineLevel="0" collapsed="false">
      <c r="A17" s="7" t="n">
        <v>16</v>
      </c>
      <c r="B17" s="1" t="n">
        <f aca="false">COUNTIF(DRAWS!$A$1:$A$9,16)</f>
        <v>0</v>
      </c>
      <c r="C17" s="1" t="n">
        <f aca="false">COUNTIF(DRAWS!$B$1:$B$9,16)</f>
        <v>0</v>
      </c>
      <c r="D17" s="1" t="n">
        <f aca="false">COUNTIF(DRAWS!$C$1:$C$9,16)</f>
        <v>0</v>
      </c>
      <c r="E17" s="1" t="n">
        <f aca="false">COUNTIF(DRAWS!$D$1:$D$9,16)</f>
        <v>0</v>
      </c>
      <c r="F17" s="1" t="n">
        <f aca="false">COUNTIF(DRAWS!$E$1:$E$9,16)</f>
        <v>0</v>
      </c>
      <c r="G17" s="1" t="n">
        <f aca="false">COUNTIF(DRAWS!$F$1:$F$9,16)</f>
        <v>1</v>
      </c>
      <c r="H17" s="1" t="n">
        <f aca="false">SUM(B17:G17)</f>
        <v>1</v>
      </c>
    </row>
    <row r="18" customFormat="false" ht="14.9" hidden="false" customHeight="false" outlineLevel="0" collapsed="false">
      <c r="A18" s="7" t="n">
        <v>17</v>
      </c>
      <c r="B18" s="1" t="n">
        <f aca="false">COUNTIF(DRAWS!$A$1:$A$9,17)</f>
        <v>0</v>
      </c>
      <c r="C18" s="1" t="n">
        <f aca="false">COUNTIF(DRAWS!$B$1:$B$9,17)</f>
        <v>0</v>
      </c>
      <c r="D18" s="1" t="n">
        <f aca="false">COUNTIF(DRAWS!$C$1:$C$9,17)</f>
        <v>1</v>
      </c>
      <c r="E18" s="1" t="n">
        <f aca="false">COUNTIF(DRAWS!$D$1:$D$9,17)</f>
        <v>0</v>
      </c>
      <c r="F18" s="1" t="n">
        <f aca="false">COUNTIF(DRAWS!$E$1:$E$9,17)</f>
        <v>0</v>
      </c>
      <c r="G18" s="1" t="n">
        <f aca="false">COUNTIF(DRAWS!$F$1:$F$9,17)</f>
        <v>1</v>
      </c>
      <c r="H18" s="1" t="n">
        <f aca="false">SUM(B18:G18)</f>
        <v>2</v>
      </c>
    </row>
    <row r="19" customFormat="false" ht="14.9" hidden="false" customHeight="false" outlineLevel="0" collapsed="false">
      <c r="A19" s="7" t="n">
        <v>18</v>
      </c>
      <c r="B19" s="1" t="n">
        <f aca="false">COUNTIF(DRAWS!$A$1:$A$9,18)</f>
        <v>0</v>
      </c>
      <c r="C19" s="1" t="n">
        <f aca="false">COUNTIF(DRAWS!$B$1:$B$9,18)</f>
        <v>0</v>
      </c>
      <c r="D19" s="1" t="n">
        <f aca="false">COUNTIF(DRAWS!$C$1:$C$9,18)</f>
        <v>0</v>
      </c>
      <c r="E19" s="1" t="n">
        <f aca="false">COUNTIF(DRAWS!$D$1:$D$9,18)</f>
        <v>0</v>
      </c>
      <c r="F19" s="1" t="n">
        <f aca="false">COUNTIF(DRAWS!$E$1:$E$9,18)</f>
        <v>0</v>
      </c>
      <c r="G19" s="1" t="n">
        <f aca="false">COUNTIF(DRAWS!$F$1:$F$9,18)</f>
        <v>1</v>
      </c>
      <c r="H19" s="1" t="n">
        <f aca="false">SUM(B19:G19)</f>
        <v>1</v>
      </c>
    </row>
    <row r="20" customFormat="false" ht="14.9" hidden="false" customHeight="false" outlineLevel="0" collapsed="false">
      <c r="A20" s="7" t="n">
        <v>19</v>
      </c>
      <c r="B20" s="1" t="n">
        <f aca="false">COUNTIF(DRAWS!$A$1:$A$9,19)</f>
        <v>0</v>
      </c>
      <c r="C20" s="1" t="n">
        <f aca="false">COUNTIF(DRAWS!$B$1:$B$9,19)</f>
        <v>0</v>
      </c>
      <c r="D20" s="1" t="n">
        <f aca="false">COUNTIF(DRAWS!$C$1:$C$9,19)</f>
        <v>2</v>
      </c>
      <c r="E20" s="1" t="n">
        <f aca="false">COUNTIF(DRAWS!$D$1:$D$9,19)</f>
        <v>0</v>
      </c>
      <c r="F20" s="1" t="n">
        <f aca="false">COUNTIF(DRAWS!$E$1:$E$9,19)</f>
        <v>0</v>
      </c>
      <c r="G20" s="1" t="n">
        <f aca="false">COUNTIF(DRAWS!$F$1:$F$9,19)</f>
        <v>0</v>
      </c>
      <c r="H20" s="1" t="n">
        <f aca="false">SUM(B20:G20)</f>
        <v>2</v>
      </c>
    </row>
    <row r="21" customFormat="false" ht="14.9" hidden="false" customHeight="false" outlineLevel="0" collapsed="false">
      <c r="A21" s="7" t="n">
        <v>20</v>
      </c>
      <c r="B21" s="1" t="n">
        <f aca="false">COUNTIF(DRAWS!$A$1:$A$9,20)</f>
        <v>0</v>
      </c>
      <c r="C21" s="1" t="n">
        <f aca="false">COUNTIF(DRAWS!$B$1:$B$9,20)</f>
        <v>0</v>
      </c>
      <c r="D21" s="1" t="n">
        <f aca="false">COUNTIF(DRAWS!$C$1:$C$9,20)</f>
        <v>0</v>
      </c>
      <c r="E21" s="1" t="n">
        <f aca="false">COUNTIF(DRAWS!$D$1:$D$9,20)</f>
        <v>0</v>
      </c>
      <c r="F21" s="1" t="n">
        <f aca="false">COUNTIF(DRAWS!$E$1:$E$9,20)</f>
        <v>0</v>
      </c>
      <c r="G21" s="1" t="n">
        <f aca="false">COUNTIF(DRAWS!$F$1:$F$9,20)</f>
        <v>0</v>
      </c>
      <c r="H21" s="1" t="n">
        <f aca="false">SUM(B21:G21)</f>
        <v>0</v>
      </c>
    </row>
    <row r="22" customFormat="false" ht="14.9" hidden="false" customHeight="false" outlineLevel="0" collapsed="false">
      <c r="A22" s="7" t="n">
        <v>21</v>
      </c>
      <c r="B22" s="1" t="n">
        <f aca="false">COUNTIF(DRAWS!$A$1:$A$9,21)</f>
        <v>1</v>
      </c>
      <c r="C22" s="1" t="n">
        <f aca="false">COUNTIF(DRAWS!$B$1:$B$9,21)</f>
        <v>0</v>
      </c>
      <c r="D22" s="1" t="n">
        <f aca="false">COUNTIF(DRAWS!$C$1:$C$9,21)</f>
        <v>0</v>
      </c>
      <c r="E22" s="1" t="n">
        <f aca="false">COUNTIF(DRAWS!$D$1:$D$9,21)</f>
        <v>1</v>
      </c>
      <c r="F22" s="1" t="n">
        <f aca="false">COUNTIF(DRAWS!$E$1:$E$9,21)</f>
        <v>0</v>
      </c>
      <c r="G22" s="1" t="n">
        <f aca="false">COUNTIF(DRAWS!$F$1:$F$9,21)</f>
        <v>0</v>
      </c>
      <c r="H22" s="1" t="n">
        <f aca="false">SUM(B22:G22)</f>
        <v>2</v>
      </c>
    </row>
    <row r="23" customFormat="false" ht="14.9" hidden="false" customHeight="false" outlineLevel="0" collapsed="false">
      <c r="A23" s="7" t="n">
        <v>22</v>
      </c>
      <c r="B23" s="1" t="n">
        <f aca="false">COUNTIF(DRAWS!$A$1:$A$9,22)</f>
        <v>1</v>
      </c>
      <c r="C23" s="1" t="n">
        <f aca="false">COUNTIF(DRAWS!$B$1:$B$9,22)</f>
        <v>1</v>
      </c>
      <c r="D23" s="1" t="n">
        <f aca="false">COUNTIF(DRAWS!$C$1:$C$9,22)</f>
        <v>0</v>
      </c>
      <c r="E23" s="1" t="n">
        <f aca="false">COUNTIF(DRAWS!$D$1:$D$9,22)</f>
        <v>1</v>
      </c>
      <c r="F23" s="1" t="n">
        <f aca="false">COUNTIF(DRAWS!$E$1:$E$9,22)</f>
        <v>0</v>
      </c>
      <c r="G23" s="1" t="n">
        <f aca="false">COUNTIF(DRAWS!$F$1:$F$9,22)</f>
        <v>0</v>
      </c>
      <c r="H23" s="1" t="n">
        <f aca="false">SUM(B23:G23)</f>
        <v>3</v>
      </c>
    </row>
    <row r="24" customFormat="false" ht="14.9" hidden="false" customHeight="false" outlineLevel="0" collapsed="false">
      <c r="A24" s="7" t="n">
        <v>23</v>
      </c>
      <c r="B24" s="1" t="n">
        <f aca="false">COUNTIF(DRAWS!$A$1:$A$9,23)</f>
        <v>0</v>
      </c>
      <c r="C24" s="1" t="n">
        <f aca="false">COUNTIF(DRAWS!$B$1:$B$9,23)</f>
        <v>0</v>
      </c>
      <c r="D24" s="1" t="n">
        <f aca="false">COUNTIF(DRAWS!$C$1:$C$9,23)</f>
        <v>0</v>
      </c>
      <c r="E24" s="1" t="n">
        <f aca="false">COUNTIF(DRAWS!$D$1:$D$9,23)</f>
        <v>1</v>
      </c>
      <c r="F24" s="1" t="n">
        <f aca="false">COUNTIF(DRAWS!$E$1:$E$9,23)</f>
        <v>0</v>
      </c>
      <c r="G24" s="1" t="n">
        <f aca="false">COUNTIF(DRAWS!$F$1:$F$9,23)</f>
        <v>0</v>
      </c>
      <c r="H24" s="1" t="n">
        <f aca="false">SUM(B24:G24)</f>
        <v>1</v>
      </c>
    </row>
    <row r="25" customFormat="false" ht="14.9" hidden="false" customHeight="false" outlineLevel="0" collapsed="false">
      <c r="A25" s="7" t="n">
        <v>24</v>
      </c>
      <c r="B25" s="1" t="n">
        <f aca="false">COUNTIF(DRAWS!$A$1:$A$9,24)</f>
        <v>0</v>
      </c>
      <c r="C25" s="1" t="n">
        <f aca="false">COUNTIF(DRAWS!$B$1:$B$9,24)</f>
        <v>0</v>
      </c>
      <c r="D25" s="1" t="n">
        <f aca="false">COUNTIF(DRAWS!$C$1:$C$9,24)</f>
        <v>0</v>
      </c>
      <c r="E25" s="1" t="n">
        <f aca="false">COUNTIF(DRAWS!$D$1:$D$9,24)</f>
        <v>0</v>
      </c>
      <c r="F25" s="1" t="n">
        <f aca="false">COUNTIF(DRAWS!$E$1:$E$9,24)</f>
        <v>0</v>
      </c>
      <c r="G25" s="1" t="n">
        <f aca="false">COUNTIF(DRAWS!$F$1:$F$9,24)</f>
        <v>0</v>
      </c>
      <c r="H25" s="1" t="n">
        <f aca="false">SUM(B25:G25)</f>
        <v>0</v>
      </c>
    </row>
    <row r="26" customFormat="false" ht="14.9" hidden="false" customHeight="false" outlineLevel="0" collapsed="false">
      <c r="A26" s="7" t="n">
        <v>25</v>
      </c>
      <c r="B26" s="1" t="n">
        <f aca="false">COUNTIF(DRAWS!$A$1:$A$9,25)</f>
        <v>0</v>
      </c>
      <c r="C26" s="1" t="n">
        <f aca="false">COUNTIF(DRAWS!$B$1:$B$9,25)</f>
        <v>0</v>
      </c>
      <c r="D26" s="1" t="n">
        <f aca="false">COUNTIF(DRAWS!$C$1:$C$9,25)</f>
        <v>0</v>
      </c>
      <c r="E26" s="1" t="n">
        <f aca="false">COUNTIF(DRAWS!$D$1:$D$9,25)</f>
        <v>0</v>
      </c>
      <c r="F26" s="1" t="n">
        <f aca="false">COUNTIF(DRAWS!$E$1:$E$9,25)</f>
        <v>0</v>
      </c>
      <c r="G26" s="1" t="n">
        <f aca="false">COUNTIF(DRAWS!$F$1:$F$9,25)</f>
        <v>1</v>
      </c>
      <c r="H26" s="1" t="n">
        <f aca="false">SUM(B26:G26)</f>
        <v>1</v>
      </c>
    </row>
    <row r="27" customFormat="false" ht="14.9" hidden="false" customHeight="false" outlineLevel="0" collapsed="false">
      <c r="A27" s="7" t="n">
        <v>26</v>
      </c>
      <c r="B27" s="1" t="n">
        <f aca="false">COUNTIF(DRAWS!$A$1:$A$9,26)</f>
        <v>0</v>
      </c>
      <c r="C27" s="1" t="n">
        <f aca="false">COUNTIF(DRAWS!$B$1:$B$9,26)</f>
        <v>1</v>
      </c>
      <c r="D27" s="1" t="n">
        <f aca="false">COUNTIF(DRAWS!$C$1:$C$9,26)</f>
        <v>3</v>
      </c>
      <c r="E27" s="1" t="n">
        <f aca="false">COUNTIF(DRAWS!$D$1:$D$9,26)</f>
        <v>0</v>
      </c>
      <c r="F27" s="1" t="n">
        <f aca="false">COUNTIF(DRAWS!$E$1:$E$9,26)</f>
        <v>0</v>
      </c>
      <c r="G27" s="1" t="n">
        <f aca="false">COUNTIF(DRAWS!$F$1:$F$9,26)</f>
        <v>1</v>
      </c>
      <c r="H27" s="1" t="n">
        <f aca="false">SUM(B27:G27)</f>
        <v>5</v>
      </c>
    </row>
    <row r="28" customFormat="false" ht="14.9" hidden="false" customHeight="false" outlineLevel="0" collapsed="false">
      <c r="A28" s="7" t="n">
        <v>27</v>
      </c>
      <c r="B28" s="1" t="n">
        <f aca="false">COUNTIF(DRAWS!$A$1:$A$9,27)</f>
        <v>0</v>
      </c>
      <c r="C28" s="1" t="n">
        <f aca="false">COUNTIF(DRAWS!$B$1:$B$9,27)</f>
        <v>0</v>
      </c>
      <c r="D28" s="1" t="n">
        <f aca="false">COUNTIF(DRAWS!$C$1:$C$9,27)</f>
        <v>0</v>
      </c>
      <c r="E28" s="1" t="n">
        <f aca="false">COUNTIF(DRAWS!$D$1:$D$9,27)</f>
        <v>0</v>
      </c>
      <c r="F28" s="1" t="n">
        <f aca="false">COUNTIF(DRAWS!$E$1:$E$9,27)</f>
        <v>1</v>
      </c>
      <c r="G28" s="1" t="n">
        <f aca="false">COUNTIF(DRAWS!$F$1:$F$9,27)</f>
        <v>1</v>
      </c>
      <c r="H28" s="1" t="n">
        <f aca="false">SUM(B28:G28)</f>
        <v>2</v>
      </c>
    </row>
    <row r="29" customFormat="false" ht="14.9" hidden="false" customHeight="false" outlineLevel="0" collapsed="false">
      <c r="A29" s="7" t="n">
        <v>28</v>
      </c>
      <c r="B29" s="1" t="n">
        <f aca="false">COUNTIF(DRAWS!$A$1:$A$9,28)</f>
        <v>0</v>
      </c>
      <c r="C29" s="1" t="n">
        <f aca="false">COUNTIF(DRAWS!$B$1:$B$9,28)</f>
        <v>0</v>
      </c>
      <c r="D29" s="1" t="n">
        <f aca="false">COUNTIF(DRAWS!$C$1:$C$9,28)</f>
        <v>0</v>
      </c>
      <c r="E29" s="1" t="n">
        <f aca="false">COUNTIF(DRAWS!$D$1:$D$9,28)</f>
        <v>0</v>
      </c>
      <c r="F29" s="1" t="n">
        <f aca="false">COUNTIF(DRAWS!$E$1:$E$9,28)</f>
        <v>0</v>
      </c>
      <c r="G29" s="1" t="n">
        <f aca="false">COUNTIF(DRAWS!$F$1:$F$9,28)</f>
        <v>0</v>
      </c>
      <c r="H29" s="1" t="n">
        <f aca="false">SUM(B29:G29)</f>
        <v>0</v>
      </c>
    </row>
    <row r="30" customFormat="false" ht="14.9" hidden="false" customHeight="false" outlineLevel="0" collapsed="false">
      <c r="A30" s="7" t="n">
        <v>29</v>
      </c>
      <c r="B30" s="1" t="n">
        <f aca="false">COUNTIF(DRAWS!$A$1:$A$9,29)</f>
        <v>0</v>
      </c>
      <c r="C30" s="1" t="n">
        <f aca="false">COUNTIF(DRAWS!$B$1:$B$9,29)</f>
        <v>0</v>
      </c>
      <c r="D30" s="1" t="n">
        <f aca="false">COUNTIF(DRAWS!$C$1:$C$9,29)</f>
        <v>0</v>
      </c>
      <c r="E30" s="1" t="n">
        <f aca="false">COUNTIF(DRAWS!$D$1:$D$9,29)</f>
        <v>0</v>
      </c>
      <c r="F30" s="1" t="n">
        <f aca="false">COUNTIF(DRAWS!$E$1:$E$9,29)</f>
        <v>0</v>
      </c>
      <c r="G30" s="1" t="n">
        <f aca="false">COUNTIF(DRAWS!$F$1:$F$9,29)</f>
        <v>0</v>
      </c>
      <c r="H30" s="1" t="n">
        <f aca="false">SUM(B30:G30)</f>
        <v>0</v>
      </c>
    </row>
    <row r="31" customFormat="false" ht="14.9" hidden="false" customHeight="false" outlineLevel="0" collapsed="false">
      <c r="A31" s="7" t="n">
        <v>30</v>
      </c>
      <c r="B31" s="1" t="n">
        <f aca="false">COUNTIF(DRAWS!$A$1:$A$9,30)</f>
        <v>0</v>
      </c>
      <c r="C31" s="1" t="n">
        <f aca="false">COUNTIF(DRAWS!$B$1:$B$9,30)</f>
        <v>0</v>
      </c>
      <c r="D31" s="1" t="n">
        <f aca="false">COUNTIF(DRAWS!$C$1:$C$9,30)</f>
        <v>0</v>
      </c>
      <c r="E31" s="1" t="n">
        <f aca="false">COUNTIF(DRAWS!$D$1:$D$9,30)</f>
        <v>1</v>
      </c>
      <c r="F31" s="1" t="n">
        <f aca="false">COUNTIF(DRAWS!$E$1:$E$9,30)</f>
        <v>0</v>
      </c>
      <c r="G31" s="1" t="n">
        <f aca="false">COUNTIF(DRAWS!$F$1:$F$9,30)</f>
        <v>0</v>
      </c>
      <c r="H31" s="1" t="n">
        <f aca="false">SUM(B31:G31)</f>
        <v>1</v>
      </c>
    </row>
    <row r="32" customFormat="false" ht="14.9" hidden="false" customHeight="false" outlineLevel="0" collapsed="false">
      <c r="A32" s="7" t="n">
        <v>31</v>
      </c>
      <c r="B32" s="1" t="n">
        <f aca="false">COUNTIF(DRAWS!$A$1:$A$9,31)</f>
        <v>0</v>
      </c>
      <c r="C32" s="1" t="n">
        <f aca="false">COUNTIF(DRAWS!$B$1:$B$9,31)</f>
        <v>1</v>
      </c>
      <c r="D32" s="1" t="n">
        <f aca="false">COUNTIF(DRAWS!$C$1:$C$9,31)</f>
        <v>1</v>
      </c>
      <c r="E32" s="1" t="n">
        <f aca="false">COUNTIF(DRAWS!$D$1:$D$9,31)</f>
        <v>0</v>
      </c>
      <c r="F32" s="1" t="n">
        <f aca="false">COUNTIF(DRAWS!$E$1:$E$9,31)</f>
        <v>0</v>
      </c>
      <c r="G32" s="1" t="n">
        <f aca="false">COUNTIF(DRAWS!$F$1:$F$9,31)</f>
        <v>0</v>
      </c>
      <c r="H32" s="1" t="n">
        <f aca="false">SUM(B32:G32)</f>
        <v>2</v>
      </c>
    </row>
    <row r="33" customFormat="false" ht="14.9" hidden="false" customHeight="false" outlineLevel="0" collapsed="false">
      <c r="A33" s="7" t="n">
        <v>32</v>
      </c>
      <c r="B33" s="1" t="n">
        <f aca="false">COUNTIF(DRAWS!$A$1:$A$9,32)</f>
        <v>0</v>
      </c>
      <c r="C33" s="1" t="n">
        <f aca="false">COUNTIF(DRAWS!$B$1:$B$9,32)</f>
        <v>0</v>
      </c>
      <c r="D33" s="1" t="n">
        <f aca="false">COUNTIF(DRAWS!$C$1:$C$9,32)</f>
        <v>0</v>
      </c>
      <c r="E33" s="1" t="n">
        <f aca="false">COUNTIF(DRAWS!$D$1:$D$9,32)</f>
        <v>0</v>
      </c>
      <c r="F33" s="1" t="n">
        <f aca="false">COUNTIF(DRAWS!$E$1:$E$9,32)</f>
        <v>0</v>
      </c>
      <c r="G33" s="1" t="n">
        <f aca="false">COUNTIF(DRAWS!$F$1:$F$9,32)</f>
        <v>1</v>
      </c>
      <c r="H33" s="1" t="n">
        <f aca="false">SUM(B33:G33)</f>
        <v>1</v>
      </c>
    </row>
    <row r="34" customFormat="false" ht="14.9" hidden="false" customHeight="false" outlineLevel="0" collapsed="false">
      <c r="A34" s="7" t="n">
        <v>33</v>
      </c>
      <c r="B34" s="1" t="n">
        <f aca="false">COUNTIF(DRAWS!$A$1:$A$9,33)</f>
        <v>0</v>
      </c>
      <c r="C34" s="1" t="n">
        <f aca="false">COUNTIF(DRAWS!$B$1:$B$9,33)</f>
        <v>0</v>
      </c>
      <c r="D34" s="1" t="n">
        <f aca="false">COUNTIF(DRAWS!$C$1:$C$9,33)</f>
        <v>0</v>
      </c>
      <c r="E34" s="1" t="n">
        <f aca="false">COUNTIF(DRAWS!$D$1:$D$9,33)</f>
        <v>0</v>
      </c>
      <c r="F34" s="1" t="n">
        <f aca="false">COUNTIF(DRAWS!$E$1:$E$9,33)</f>
        <v>0</v>
      </c>
      <c r="G34" s="1" t="n">
        <f aca="false">COUNTIF(DRAWS!$F$1:$F$9,33)</f>
        <v>0</v>
      </c>
      <c r="H34" s="1" t="n">
        <f aca="false">SUM(B34:G34)</f>
        <v>0</v>
      </c>
    </row>
    <row r="35" customFormat="false" ht="14.9" hidden="false" customHeight="false" outlineLevel="0" collapsed="false">
      <c r="A35" s="7" t="n">
        <v>34</v>
      </c>
      <c r="B35" s="1" t="n">
        <f aca="false">COUNTIF(DRAWS!$A$1:$A$9,34)</f>
        <v>0</v>
      </c>
      <c r="C35" s="1" t="n">
        <f aca="false">COUNTIF(DRAWS!$B$1:$B$9,34)</f>
        <v>0</v>
      </c>
      <c r="D35" s="1" t="n">
        <f aca="false">COUNTIF(DRAWS!$C$1:$C$9,34)</f>
        <v>0</v>
      </c>
      <c r="E35" s="1" t="n">
        <f aca="false">COUNTIF(DRAWS!$D$1:$D$9,34)</f>
        <v>1</v>
      </c>
      <c r="F35" s="1" t="n">
        <f aca="false">COUNTIF(DRAWS!$E$1:$E$9,34)</f>
        <v>0</v>
      </c>
      <c r="G35" s="1" t="n">
        <f aca="false">COUNTIF(DRAWS!$F$1:$F$9,34)</f>
        <v>0</v>
      </c>
      <c r="H35" s="1" t="n">
        <f aca="false">SUM(B35:G35)</f>
        <v>1</v>
      </c>
    </row>
    <row r="36" customFormat="false" ht="14.9" hidden="false" customHeight="false" outlineLevel="0" collapsed="false">
      <c r="A36" s="7" t="n">
        <v>35</v>
      </c>
      <c r="B36" s="1" t="n">
        <f aca="false">COUNTIF(DRAWS!$A$1:$A$9,35)</f>
        <v>0</v>
      </c>
      <c r="C36" s="1" t="n">
        <f aca="false">COUNTIF(DRAWS!$B$1:$B$9,35)</f>
        <v>0</v>
      </c>
      <c r="D36" s="1" t="n">
        <f aca="false">COUNTIF(DRAWS!$C$1:$C$9,35)</f>
        <v>1</v>
      </c>
      <c r="E36" s="1" t="n">
        <f aca="false">COUNTIF(DRAWS!$D$1:$D$9,35)</f>
        <v>0</v>
      </c>
      <c r="F36" s="1" t="n">
        <f aca="false">COUNTIF(DRAWS!$E$1:$E$9,35)</f>
        <v>0</v>
      </c>
      <c r="G36" s="1" t="n">
        <f aca="false">COUNTIF(DRAWS!$F$1:$F$9,35)</f>
        <v>0</v>
      </c>
      <c r="H36" s="1" t="n">
        <f aca="false">SUM(B36:G36)</f>
        <v>1</v>
      </c>
    </row>
    <row r="37" customFormat="false" ht="14.9" hidden="false" customHeight="false" outlineLevel="0" collapsed="false">
      <c r="A37" s="7" t="n">
        <v>36</v>
      </c>
      <c r="B37" s="1" t="n">
        <f aca="false">COUNTIF(DRAWS!$A$1:$A$9,36)</f>
        <v>0</v>
      </c>
      <c r="C37" s="1" t="n">
        <f aca="false">COUNTIF(DRAWS!$B$1:$B$9,36)</f>
        <v>0</v>
      </c>
      <c r="D37" s="1" t="n">
        <f aca="false">COUNTIF(DRAWS!$C$1:$C$9,36)</f>
        <v>0</v>
      </c>
      <c r="E37" s="1" t="n">
        <f aca="false">COUNTIF(DRAWS!$D$1:$D$9,36)</f>
        <v>1</v>
      </c>
      <c r="F37" s="1" t="n">
        <f aca="false">COUNTIF(DRAWS!$E$1:$E$9,36)</f>
        <v>0</v>
      </c>
      <c r="G37" s="1" t="n">
        <f aca="false">COUNTIF(DRAWS!$F$1:$F$9,36)</f>
        <v>0</v>
      </c>
      <c r="H37" s="1" t="n">
        <f aca="false">SUM(B37:G37)</f>
        <v>1</v>
      </c>
    </row>
  </sheetData>
  <conditionalFormatting sqref="B1:G65523">
    <cfRule type="cellIs" priority="2" operator="greaterThan" aboveAverage="0" equalAverage="0" bottom="0" percent="0" rank="0" text="" dxfId="0">
      <formula>2</formula>
    </cfRule>
  </conditionalFormatting>
  <conditionalFormatting sqref="H2:H37">
    <cfRule type="cellIs" priority="3" operator="greaterThan" aboveAverage="0" equalAverage="0" bottom="0" percent="0" rank="0" text="" dxfId="0">
      <formula>3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7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R8" activeCellId="0" sqref="R8"/>
    </sheetView>
  </sheetViews>
  <sheetFormatPr defaultRowHeight="13.3"/>
  <cols>
    <col collapsed="false" hidden="false" max="1" min="1" style="1" width="8.17857142857143"/>
    <col collapsed="false" hidden="false" max="7" min="2" style="1" width="5.63265306122449"/>
    <col collapsed="false" hidden="false" max="8" min="8" style="1" width="19.6020408163265"/>
    <col collapsed="false" hidden="false" max="9" min="9" style="1" width="3.0969387755102"/>
    <col collapsed="false" hidden="false" max="10" min="10" style="1" width="9.44897959183673"/>
    <col collapsed="false" hidden="false" max="11" min="11" style="3" width="7.33673469387755"/>
    <col collapsed="false" hidden="false" max="17" min="12" style="3" width="2.81632653061224"/>
    <col collapsed="false" hidden="false" max="1022" min="18" style="3" width="10.5"/>
    <col collapsed="false" hidden="false" max="1025" min="1023" style="0" width="10.5"/>
  </cols>
  <sheetData>
    <row r="1" customFormat="false" ht="14.9" hidden="false" customHeight="false" outlineLevel="0" collapsed="false">
      <c r="A1" s="7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8"/>
      <c r="J1" s="8" t="s">
        <v>28</v>
      </c>
      <c r="K1" s="0"/>
      <c r="L1" s="3" t="n">
        <f aca="false">(L2-1)</f>
        <v>2</v>
      </c>
      <c r="M1" s="3" t="n">
        <f aca="false">(M2-1)</f>
        <v>7</v>
      </c>
      <c r="N1" s="3" t="n">
        <f aca="false">(N2-1)</f>
        <v>19</v>
      </c>
      <c r="O1" s="3" t="n">
        <f aca="false">(O2-1)</f>
        <v>29</v>
      </c>
      <c r="P1" s="3" t="n">
        <f aca="false">(P2-1)</f>
        <v>48</v>
      </c>
      <c r="Q1" s="3" t="n">
        <f aca="false">(Q2-1)</f>
        <v>12</v>
      </c>
    </row>
    <row r="2" customFormat="false" ht="14.9" hidden="false" customHeight="false" outlineLevel="0" collapsed="false">
      <c r="A2" s="7" t="n">
        <v>1</v>
      </c>
      <c r="B2" s="1" t="n">
        <f aca="false">COUNTIF(DRAWS!$A$1:$A$13,1)</f>
        <v>0</v>
      </c>
      <c r="C2" s="1" t="n">
        <f aca="false">COUNTIF(DRAWS!$B$1:$B$13,1)</f>
        <v>0</v>
      </c>
      <c r="D2" s="1" t="n">
        <f aca="false">COUNTIF(DRAWS!$C$1:$C$13,1)</f>
        <v>0</v>
      </c>
      <c r="E2" s="1" t="n">
        <f aca="false">COUNTIF(DRAWS!$D$1:$D$13,1)</f>
        <v>0</v>
      </c>
      <c r="F2" s="1" t="n">
        <f aca="false">COUNTIF(DRAWS!$E$1:$E$13,1)</f>
        <v>0</v>
      </c>
      <c r="G2" s="1" t="n">
        <f aca="false">COUNTIF(DRAWS!$F$1:$F$13,1)</f>
        <v>0</v>
      </c>
      <c r="H2" s="1" t="n">
        <f aca="false">SUM(B2:G2)</f>
        <v>0</v>
      </c>
      <c r="I2" s="8" t="s">
        <v>19</v>
      </c>
      <c r="J2" s="9" t="n">
        <f aca="false">B(13, 6/36, 0)</f>
        <v>0.0935</v>
      </c>
      <c r="K2" s="0"/>
      <c r="L2" s="3" t="n">
        <f aca="false">(L3-1)</f>
        <v>3</v>
      </c>
      <c r="M2" s="3" t="n">
        <f aca="false">(M3-1)</f>
        <v>8</v>
      </c>
      <c r="N2" s="3" t="n">
        <f aca="false">(N3-1)</f>
        <v>20</v>
      </c>
      <c r="O2" s="3" t="n">
        <f aca="false">(O3-1)</f>
        <v>30</v>
      </c>
      <c r="P2" s="3" t="n">
        <f aca="false">(P3-1)</f>
        <v>49</v>
      </c>
      <c r="Q2" s="3" t="n">
        <f aca="false">(Q3-1)</f>
        <v>13</v>
      </c>
    </row>
    <row r="3" customFormat="false" ht="14.9" hidden="false" customHeight="false" outlineLevel="0" collapsed="false">
      <c r="A3" s="7" t="n">
        <v>2</v>
      </c>
      <c r="B3" s="1" t="n">
        <f aca="false">COUNTIF(DRAWS!$A$1:$A$13,2)</f>
        <v>3</v>
      </c>
      <c r="C3" s="1" t="n">
        <f aca="false">COUNTIF(DRAWS!$B$1:$B$13,2)</f>
        <v>0</v>
      </c>
      <c r="D3" s="1" t="n">
        <f aca="false">COUNTIF(DRAWS!$C$1:$C$13,2)</f>
        <v>0</v>
      </c>
      <c r="E3" s="1" t="n">
        <f aca="false">COUNTIF(DRAWS!$D$1:$D$13,2)</f>
        <v>0</v>
      </c>
      <c r="F3" s="1" t="n">
        <f aca="false">COUNTIF(DRAWS!$E$1:$E$13,2)</f>
        <v>0</v>
      </c>
      <c r="G3" s="1" t="n">
        <f aca="false">COUNTIF(DRAWS!$F$1:$F$13,2)</f>
        <v>1</v>
      </c>
      <c r="H3" s="1" t="n">
        <f aca="false">SUM(B3:G3)</f>
        <v>4</v>
      </c>
      <c r="I3" s="8" t="s">
        <v>20</v>
      </c>
      <c r="J3" s="9" t="n">
        <f aca="false">B(13, 6/36, 1)</f>
        <v>0.243</v>
      </c>
      <c r="K3" s="0"/>
      <c r="L3" s="3" t="n">
        <f aca="false">(L4-1)</f>
        <v>4</v>
      </c>
      <c r="M3" s="3" t="n">
        <f aca="false">(M4-1)</f>
        <v>9</v>
      </c>
      <c r="N3" s="3" t="n">
        <f aca="false">(N4-1)</f>
        <v>21</v>
      </c>
      <c r="O3" s="3" t="n">
        <f aca="false">(O4-1)</f>
        <v>31</v>
      </c>
      <c r="P3" s="3" t="n">
        <f aca="false">(P4-1)</f>
        <v>50</v>
      </c>
      <c r="Q3" s="3" t="n">
        <f aca="false">(Q4-1)</f>
        <v>14</v>
      </c>
    </row>
    <row r="4" customFormat="false" ht="14.9" hidden="false" customHeight="false" outlineLevel="0" collapsed="false">
      <c r="A4" s="7" t="n">
        <v>3</v>
      </c>
      <c r="B4" s="1" t="n">
        <f aca="false">COUNTIF(DRAWS!$A$1:$A$13,3)</f>
        <v>0</v>
      </c>
      <c r="C4" s="1" t="n">
        <f aca="false">COUNTIF(DRAWS!$B$1:$B$13,3)</f>
        <v>0</v>
      </c>
      <c r="D4" s="1" t="n">
        <f aca="false">COUNTIF(DRAWS!$C$1:$C$13,3)</f>
        <v>0</v>
      </c>
      <c r="E4" s="1" t="n">
        <f aca="false">COUNTIF(DRAWS!$D$1:$D$13,3)</f>
        <v>0</v>
      </c>
      <c r="F4" s="1" t="n">
        <f aca="false">COUNTIF(DRAWS!$E$1:$E$13,3)</f>
        <v>0</v>
      </c>
      <c r="G4" s="1" t="n">
        <f aca="false">COUNTIF(DRAWS!$F$1:$F$13,3)</f>
        <v>0</v>
      </c>
      <c r="H4" s="1" t="n">
        <f aca="false">SUM(B4:G4)</f>
        <v>0</v>
      </c>
      <c r="I4" s="8" t="s">
        <v>21</v>
      </c>
      <c r="J4" s="9" t="n">
        <f aca="false">B(13, 6/36, 2)</f>
        <v>0.2916</v>
      </c>
      <c r="K4" s="0"/>
      <c r="L4" s="3" t="n">
        <f aca="false">(L5-1)</f>
        <v>5</v>
      </c>
      <c r="M4" s="3" t="n">
        <f aca="false">(M5-1)</f>
        <v>10</v>
      </c>
      <c r="N4" s="3" t="n">
        <f aca="false">(N5-1)</f>
        <v>22</v>
      </c>
      <c r="O4" s="3" t="n">
        <f aca="false">(O5-1)</f>
        <v>32</v>
      </c>
      <c r="P4" s="3" t="n">
        <f aca="false">(P5-1)</f>
        <v>51</v>
      </c>
      <c r="Q4" s="3" t="n">
        <f aca="false">(Q5-1)</f>
        <v>15</v>
      </c>
    </row>
    <row r="5" customFormat="false" ht="14.9" hidden="false" customHeight="false" outlineLevel="0" collapsed="false">
      <c r="A5" s="7" t="n">
        <v>4</v>
      </c>
      <c r="B5" s="1" t="n">
        <f aca="false">COUNTIF(DRAWS!$A$1:$A$13,4)</f>
        <v>1</v>
      </c>
      <c r="C5" s="1" t="n">
        <f aca="false">COUNTIF(DRAWS!$B$1:$B$13,4)</f>
        <v>0</v>
      </c>
      <c r="D5" s="1" t="n">
        <f aca="false">COUNTIF(DRAWS!$C$1:$C$13,4)</f>
        <v>0</v>
      </c>
      <c r="E5" s="1" t="n">
        <f aca="false">COUNTIF(DRAWS!$D$1:$D$13,4)</f>
        <v>0</v>
      </c>
      <c r="F5" s="1" t="n">
        <f aca="false">COUNTIF(DRAWS!$E$1:$E$13,4)</f>
        <v>0</v>
      </c>
      <c r="G5" s="1" t="n">
        <f aca="false">COUNTIF(DRAWS!$F$1:$F$13,4)</f>
        <v>0</v>
      </c>
      <c r="H5" s="1" t="n">
        <f aca="false">SUM(B5:G5)</f>
        <v>1</v>
      </c>
      <c r="I5" s="8" t="s">
        <v>22</v>
      </c>
      <c r="J5" s="9" t="n">
        <f aca="false">B(13, 6/36, 3)</f>
        <v>0.2138</v>
      </c>
      <c r="K5" s="0"/>
      <c r="L5" s="3" t="n">
        <f aca="false">(L6-1)</f>
        <v>6</v>
      </c>
      <c r="M5" s="3" t="n">
        <f aca="false">(M6-1)</f>
        <v>11</v>
      </c>
      <c r="N5" s="3" t="n">
        <f aca="false">(N6-1)</f>
        <v>23</v>
      </c>
      <c r="O5" s="3" t="n">
        <f aca="false">(O6-1)</f>
        <v>33</v>
      </c>
      <c r="P5" s="3" t="n">
        <f aca="false">(P6-1)</f>
        <v>52</v>
      </c>
      <c r="Q5" s="3" t="n">
        <f aca="false">(Q6-1)</f>
        <v>16</v>
      </c>
    </row>
    <row r="6" customFormat="false" ht="14.9" hidden="false" customHeight="false" outlineLevel="0" collapsed="false">
      <c r="A6" s="7" t="n">
        <v>5</v>
      </c>
      <c r="B6" s="1" t="n">
        <f aca="false">COUNTIF(DRAWS!$A$1:$A$13,5)</f>
        <v>0</v>
      </c>
      <c r="C6" s="1" t="n">
        <f aca="false">COUNTIF(DRAWS!$B$1:$B$13,5)</f>
        <v>0</v>
      </c>
      <c r="D6" s="1" t="n">
        <f aca="false">COUNTIF(DRAWS!$C$1:$C$13,5)</f>
        <v>0</v>
      </c>
      <c r="E6" s="1" t="n">
        <f aca="false">COUNTIF(DRAWS!$D$1:$D$13,5)</f>
        <v>0</v>
      </c>
      <c r="F6" s="1" t="n">
        <f aca="false">COUNTIF(DRAWS!$E$1:$E$13,5)</f>
        <v>0</v>
      </c>
      <c r="G6" s="1" t="n">
        <f aca="false">COUNTIF(DRAWS!$F$1:$F$13,5)</f>
        <v>0</v>
      </c>
      <c r="H6" s="1" t="n">
        <f aca="false">SUM(B6:G6)</f>
        <v>0</v>
      </c>
      <c r="I6" s="8" t="s">
        <v>23</v>
      </c>
      <c r="J6" s="9" t="n">
        <f aca="false">B(13, 6/36, 4)</f>
        <v>0.1069</v>
      </c>
      <c r="K6" s="0"/>
      <c r="L6" s="3" t="n">
        <f aca="false">(L7-1)</f>
        <v>7</v>
      </c>
      <c r="M6" s="3" t="n">
        <f aca="false">(M7-1)</f>
        <v>12</v>
      </c>
      <c r="N6" s="3" t="n">
        <f aca="false">(N7-1)</f>
        <v>24</v>
      </c>
      <c r="O6" s="3" t="n">
        <f aca="false">(O7-1)</f>
        <v>34</v>
      </c>
      <c r="P6" s="3" t="n">
        <f aca="false">(P7-1)</f>
        <v>53</v>
      </c>
      <c r="Q6" s="3" t="n">
        <f aca="false">(Q7-1)</f>
        <v>17</v>
      </c>
    </row>
    <row r="7" customFormat="false" ht="14.9" hidden="false" customHeight="false" outlineLevel="0" collapsed="false">
      <c r="A7" s="7" t="n">
        <v>6</v>
      </c>
      <c r="B7" s="1" t="n">
        <f aca="false">COUNTIF(DRAWS!$A$1:$A$13,6)</f>
        <v>1</v>
      </c>
      <c r="C7" s="1" t="n">
        <f aca="false">COUNTIF(DRAWS!$B$1:$B$13,6)</f>
        <v>1</v>
      </c>
      <c r="D7" s="1" t="n">
        <f aca="false">COUNTIF(DRAWS!$C$1:$C$13,6)</f>
        <v>0</v>
      </c>
      <c r="E7" s="1" t="n">
        <f aca="false">COUNTIF(DRAWS!$D$1:$D$13,6)</f>
        <v>0</v>
      </c>
      <c r="F7" s="1" t="n">
        <f aca="false">COUNTIF(DRAWS!$E$1:$E$13,6)</f>
        <v>0</v>
      </c>
      <c r="G7" s="1" t="n">
        <f aca="false">COUNTIF(DRAWS!$F$1:$F$13,6)</f>
        <v>0</v>
      </c>
      <c r="H7" s="1" t="n">
        <f aca="false">SUM(B7:G7)</f>
        <v>2</v>
      </c>
      <c r="I7" s="8" t="s">
        <v>24</v>
      </c>
      <c r="J7" s="9" t="n">
        <f aca="false">B(13, 6/36, 5)</f>
        <v>0.0385</v>
      </c>
      <c r="K7" s="0"/>
      <c r="L7" s="3" t="n">
        <f aca="false">(L8-1)</f>
        <v>8</v>
      </c>
      <c r="M7" s="3" t="n">
        <f aca="false">(M8-1)</f>
        <v>13</v>
      </c>
      <c r="N7" s="3" t="n">
        <f aca="false">(N8-1)</f>
        <v>25</v>
      </c>
      <c r="O7" s="3" t="n">
        <f aca="false">(O8-1)</f>
        <v>35</v>
      </c>
      <c r="P7" s="3" t="n">
        <f aca="false">(P8-1)</f>
        <v>54</v>
      </c>
      <c r="Q7" s="3" t="n">
        <f aca="false">(Q8-1)</f>
        <v>18</v>
      </c>
    </row>
    <row r="8" customFormat="false" ht="14.9" hidden="false" customHeight="false" outlineLevel="0" collapsed="false">
      <c r="A8" s="7" t="n">
        <v>7</v>
      </c>
      <c r="B8" s="1" t="n">
        <f aca="false">COUNTIF(DRAWS!$A$1:$A$13,7)</f>
        <v>1</v>
      </c>
      <c r="C8" s="1" t="n">
        <f aca="false">COUNTIF(DRAWS!$B$1:$B$13,7)</f>
        <v>0</v>
      </c>
      <c r="D8" s="1" t="n">
        <f aca="false">COUNTIF(DRAWS!$C$1:$C$13,7)</f>
        <v>0</v>
      </c>
      <c r="E8" s="1" t="n">
        <f aca="false">COUNTIF(DRAWS!$D$1:$D$13,7)</f>
        <v>0</v>
      </c>
      <c r="F8" s="1" t="n">
        <f aca="false">COUNTIF(DRAWS!$E$1:$E$13,7)</f>
        <v>0</v>
      </c>
      <c r="G8" s="1" t="n">
        <f aca="false">COUNTIF(DRAWS!$F$1:$F$13,7)</f>
        <v>0</v>
      </c>
      <c r="H8" s="1" t="n">
        <f aca="false">SUM(B8:G8)</f>
        <v>1</v>
      </c>
      <c r="I8" s="8" t="s">
        <v>25</v>
      </c>
      <c r="J8" s="9" t="n">
        <f aca="false">B(13, 6/36, 6)</f>
        <v>0.0103</v>
      </c>
      <c r="K8" s="6" t="s">
        <v>8</v>
      </c>
      <c r="L8" s="6" t="n">
        <f aca="false">MEDIAN(DRAWS!A1:A13)</f>
        <v>9</v>
      </c>
      <c r="M8" s="6" t="n">
        <f aca="false">MEDIAN(DRAWS!B1:B13)</f>
        <v>14</v>
      </c>
      <c r="N8" s="6" t="n">
        <f aca="false">MEDIAN(DRAWS!C1:C13)</f>
        <v>26</v>
      </c>
      <c r="O8" s="6" t="n">
        <f aca="false">MEDIAN(DRAWS!D1:D13)</f>
        <v>36</v>
      </c>
      <c r="P8" s="6" t="n">
        <f aca="false">MEDIAN(DRAWS!E1:E13)</f>
        <v>55</v>
      </c>
      <c r="Q8" s="6" t="n">
        <f aca="false">MEDIAN(DRAWS!F1:F13)</f>
        <v>19</v>
      </c>
    </row>
    <row r="9" customFormat="false" ht="14.9" hidden="false" customHeight="false" outlineLevel="0" collapsed="false">
      <c r="A9" s="7" t="n">
        <v>8</v>
      </c>
      <c r="B9" s="1" t="n">
        <f aca="false">COUNTIF(DRAWS!$A$1:$A$13,8)</f>
        <v>0</v>
      </c>
      <c r="C9" s="1" t="n">
        <f aca="false">COUNTIF(DRAWS!$B$1:$B$13,8)</f>
        <v>0</v>
      </c>
      <c r="D9" s="1" t="n">
        <f aca="false">COUNTIF(DRAWS!$C$1:$C$13,8)</f>
        <v>0</v>
      </c>
      <c r="E9" s="1" t="n">
        <f aca="false">COUNTIF(DRAWS!$D$1:$D$13,8)</f>
        <v>0</v>
      </c>
      <c r="F9" s="1" t="n">
        <f aca="false">COUNTIF(DRAWS!$E$1:$E$13,8)</f>
        <v>0</v>
      </c>
      <c r="G9" s="1" t="n">
        <f aca="false">COUNTIF(DRAWS!$F$1:$F$13,8)</f>
        <v>0</v>
      </c>
      <c r="H9" s="1" t="n">
        <f aca="false">SUM(B9:G9)</f>
        <v>0</v>
      </c>
      <c r="I9" s="8" t="s">
        <v>26</v>
      </c>
      <c r="J9" s="9" t="n">
        <f aca="false">B(13, 6/36, 7)</f>
        <v>0.0021</v>
      </c>
      <c r="L9" s="3" t="n">
        <f aca="false">(L8+1)</f>
        <v>10</v>
      </c>
      <c r="M9" s="3" t="n">
        <f aca="false">(M8+1)</f>
        <v>15</v>
      </c>
      <c r="N9" s="3" t="n">
        <f aca="false">(N8+1)</f>
        <v>27</v>
      </c>
      <c r="O9" s="3" t="n">
        <f aca="false">(O8+1)</f>
        <v>37</v>
      </c>
      <c r="P9" s="3" t="n">
        <f aca="false">(P8+1)</f>
        <v>56</v>
      </c>
      <c r="Q9" s="3" t="n">
        <f aca="false">(Q8+1)</f>
        <v>20</v>
      </c>
    </row>
    <row r="10" customFormat="false" ht="14.9" hidden="false" customHeight="false" outlineLevel="0" collapsed="false">
      <c r="A10" s="7" t="n">
        <v>9</v>
      </c>
      <c r="B10" s="1" t="n">
        <f aca="false">COUNTIF(DRAWS!$A$1:$A$13,9)</f>
        <v>2</v>
      </c>
      <c r="C10" s="1" t="n">
        <f aca="false">COUNTIF(DRAWS!$B$1:$B$13,9)</f>
        <v>0</v>
      </c>
      <c r="D10" s="1" t="n">
        <f aca="false">COUNTIF(DRAWS!$C$1:$C$13,9)</f>
        <v>0</v>
      </c>
      <c r="E10" s="1" t="n">
        <f aca="false">COUNTIF(DRAWS!$D$1:$D$13,9)</f>
        <v>0</v>
      </c>
      <c r="F10" s="1" t="n">
        <f aca="false">COUNTIF(DRAWS!$E$1:$E$13,9)</f>
        <v>0</v>
      </c>
      <c r="G10" s="1" t="n">
        <f aca="false">COUNTIF(DRAWS!$F$1:$F$13,9)</f>
        <v>0</v>
      </c>
      <c r="H10" s="1" t="n">
        <f aca="false">SUM(B10:G10)</f>
        <v>2</v>
      </c>
      <c r="I10" s="8" t="s">
        <v>27</v>
      </c>
      <c r="J10" s="9" t="n">
        <f aca="false">B(13, 6/36, 8)</f>
        <v>0.0003</v>
      </c>
      <c r="L10" s="3" t="n">
        <f aca="false">(L9+1)</f>
        <v>11</v>
      </c>
      <c r="M10" s="3" t="n">
        <f aca="false">(M9+1)</f>
        <v>16</v>
      </c>
      <c r="N10" s="3" t="n">
        <f aca="false">(N9+1)</f>
        <v>28</v>
      </c>
      <c r="O10" s="3" t="n">
        <f aca="false">(O9+1)</f>
        <v>38</v>
      </c>
      <c r="P10" s="3" t="n">
        <f aca="false">(P9+1)</f>
        <v>57</v>
      </c>
      <c r="Q10" s="3" t="n">
        <f aca="false">(Q9+1)</f>
        <v>21</v>
      </c>
    </row>
    <row r="11" customFormat="false" ht="14.9" hidden="false" customHeight="false" outlineLevel="0" collapsed="false">
      <c r="A11" s="7" t="n">
        <v>10</v>
      </c>
      <c r="B11" s="1" t="n">
        <f aca="false">COUNTIF(DRAWS!$A$1:$A$13,10)</f>
        <v>1</v>
      </c>
      <c r="C11" s="1" t="n">
        <f aca="false">COUNTIF(DRAWS!$B$1:$B$13,10)</f>
        <v>0</v>
      </c>
      <c r="D11" s="1" t="n">
        <f aca="false">COUNTIF(DRAWS!$C$1:$C$13,10)</f>
        <v>0</v>
      </c>
      <c r="E11" s="1" t="n">
        <f aca="false">COUNTIF(DRAWS!$D$1:$D$13,10)</f>
        <v>0</v>
      </c>
      <c r="F11" s="1" t="n">
        <f aca="false">COUNTIF(DRAWS!$E$1:$E$13,10)</f>
        <v>0</v>
      </c>
      <c r="G11" s="1" t="n">
        <f aca="false">COUNTIF(DRAWS!$F$1:$F$13,10)</f>
        <v>0</v>
      </c>
      <c r="H11" s="1" t="n">
        <f aca="false">SUM(B11:G11)</f>
        <v>1</v>
      </c>
      <c r="I11" s="8" t="s">
        <v>29</v>
      </c>
      <c r="J11" s="9" t="n">
        <f aca="false">B(13, 6/36, 9)</f>
        <v>0</v>
      </c>
      <c r="L11" s="3" t="n">
        <f aca="false">(L10+1)</f>
        <v>12</v>
      </c>
      <c r="M11" s="3" t="n">
        <f aca="false">(M10+1)</f>
        <v>17</v>
      </c>
      <c r="N11" s="3" t="n">
        <f aca="false">(N10+1)</f>
        <v>29</v>
      </c>
      <c r="O11" s="3" t="n">
        <f aca="false">(O10+1)</f>
        <v>39</v>
      </c>
      <c r="P11" s="3" t="n">
        <f aca="false">(P10+1)</f>
        <v>58</v>
      </c>
      <c r="Q11" s="3" t="n">
        <f aca="false">(Q10+1)</f>
        <v>22</v>
      </c>
    </row>
    <row r="12" customFormat="false" ht="14.9" hidden="false" customHeight="false" outlineLevel="0" collapsed="false">
      <c r="A12" s="7" t="n">
        <v>11</v>
      </c>
      <c r="B12" s="1" t="n">
        <f aca="false">COUNTIF(DRAWS!$A$1:$A$13,11)</f>
        <v>0</v>
      </c>
      <c r="C12" s="1" t="n">
        <f aca="false">COUNTIF(DRAWS!$B$1:$B$13,11)</f>
        <v>2</v>
      </c>
      <c r="D12" s="1" t="n">
        <f aca="false">COUNTIF(DRAWS!$C$1:$C$13,11)</f>
        <v>0</v>
      </c>
      <c r="E12" s="1" t="n">
        <f aca="false">COUNTIF(DRAWS!$D$1:$D$13,11)</f>
        <v>0</v>
      </c>
      <c r="F12" s="1" t="n">
        <f aca="false">COUNTIF(DRAWS!$E$1:$E$13,11)</f>
        <v>0</v>
      </c>
      <c r="G12" s="1" t="n">
        <f aca="false">COUNTIF(DRAWS!$F$1:$F$13,11)</f>
        <v>1</v>
      </c>
      <c r="H12" s="1" t="n">
        <f aca="false">SUM(B12:G12)</f>
        <v>3</v>
      </c>
      <c r="I12" s="8"/>
      <c r="J12" s="9"/>
      <c r="L12" s="3" t="n">
        <f aca="false">(L11+1)</f>
        <v>13</v>
      </c>
      <c r="M12" s="3" t="n">
        <f aca="false">(M11+1)</f>
        <v>18</v>
      </c>
      <c r="N12" s="3" t="n">
        <f aca="false">(N11+1)</f>
        <v>30</v>
      </c>
      <c r="O12" s="3" t="n">
        <f aca="false">(O11+1)</f>
        <v>40</v>
      </c>
      <c r="P12" s="3" t="n">
        <f aca="false">(P11+1)</f>
        <v>59</v>
      </c>
      <c r="Q12" s="3" t="n">
        <f aca="false">(Q11+1)</f>
        <v>23</v>
      </c>
    </row>
    <row r="13" customFormat="false" ht="14.9" hidden="false" customHeight="false" outlineLevel="0" collapsed="false">
      <c r="A13" s="7" t="n">
        <v>12</v>
      </c>
      <c r="B13" s="1" t="n">
        <f aca="false">COUNTIF(DRAWS!$A$1:$A$13,12)</f>
        <v>0</v>
      </c>
      <c r="C13" s="1" t="n">
        <f aca="false">COUNTIF(DRAWS!$B$1:$B$13,12)</f>
        <v>1</v>
      </c>
      <c r="D13" s="1" t="n">
        <f aca="false">COUNTIF(DRAWS!$C$1:$C$13,12)</f>
        <v>0</v>
      </c>
      <c r="E13" s="1" t="n">
        <f aca="false">COUNTIF(DRAWS!$D$1:$D$13,12)</f>
        <v>0</v>
      </c>
      <c r="F13" s="1" t="n">
        <f aca="false">COUNTIF(DRAWS!$E$1:$E$13,12)</f>
        <v>0</v>
      </c>
      <c r="G13" s="1" t="n">
        <f aca="false">COUNTIF(DRAWS!$F$1:$F$13,12)</f>
        <v>0</v>
      </c>
      <c r="H13" s="1" t="n">
        <f aca="false">SUM(B13:G13)</f>
        <v>1</v>
      </c>
      <c r="I13" s="8"/>
      <c r="J13" s="9"/>
      <c r="L13" s="3" t="n">
        <f aca="false">(L12+1)</f>
        <v>14</v>
      </c>
      <c r="M13" s="3" t="n">
        <f aca="false">(M12+1)</f>
        <v>19</v>
      </c>
      <c r="N13" s="3" t="n">
        <f aca="false">(N12+1)</f>
        <v>31</v>
      </c>
      <c r="O13" s="3" t="n">
        <f aca="false">(O12+1)</f>
        <v>41</v>
      </c>
      <c r="P13" s="3" t="n">
        <f aca="false">(P12+1)</f>
        <v>60</v>
      </c>
      <c r="Q13" s="3" t="n">
        <f aca="false">(Q12+1)</f>
        <v>24</v>
      </c>
    </row>
    <row r="14" customFormat="false" ht="14.9" hidden="false" customHeight="false" outlineLevel="0" collapsed="false">
      <c r="A14" s="7" t="n">
        <v>13</v>
      </c>
      <c r="B14" s="1" t="n">
        <f aca="false">COUNTIF(DRAWS!$A$1:$A$13,13)</f>
        <v>0</v>
      </c>
      <c r="C14" s="1" t="n">
        <f aca="false">COUNTIF(DRAWS!$B$1:$B$13,13)</f>
        <v>2</v>
      </c>
      <c r="D14" s="1" t="n">
        <f aca="false">COUNTIF(DRAWS!$C$1:$C$13,13)</f>
        <v>0</v>
      </c>
      <c r="E14" s="1" t="n">
        <f aca="false">COUNTIF(DRAWS!$D$1:$D$13,13)</f>
        <v>0</v>
      </c>
      <c r="F14" s="1" t="n">
        <f aca="false">COUNTIF(DRAWS!$E$1:$E$13,13)</f>
        <v>0</v>
      </c>
      <c r="G14" s="1" t="n">
        <f aca="false">COUNTIF(DRAWS!$F$1:$F$13,13)</f>
        <v>0</v>
      </c>
      <c r="H14" s="1" t="n">
        <f aca="false">SUM(B14:G14)</f>
        <v>2</v>
      </c>
      <c r="I14" s="8"/>
      <c r="J14" s="9"/>
      <c r="L14" s="3" t="n">
        <f aca="false">(L13+1)</f>
        <v>15</v>
      </c>
      <c r="M14" s="3" t="n">
        <f aca="false">(M13+1)</f>
        <v>20</v>
      </c>
      <c r="N14" s="3" t="n">
        <f aca="false">(N13+1)</f>
        <v>32</v>
      </c>
      <c r="O14" s="3" t="n">
        <f aca="false">(O13+1)</f>
        <v>42</v>
      </c>
      <c r="P14" s="3" t="n">
        <f aca="false">(P13+1)</f>
        <v>61</v>
      </c>
      <c r="Q14" s="3" t="n">
        <f aca="false">(Q13+1)</f>
        <v>25</v>
      </c>
    </row>
    <row r="15" customFormat="false" ht="14.9" hidden="false" customHeight="false" outlineLevel="0" collapsed="false">
      <c r="A15" s="7" t="n">
        <v>14</v>
      </c>
      <c r="B15" s="1" t="n">
        <f aca="false">COUNTIF(DRAWS!$A$1:$A$13,14)</f>
        <v>0</v>
      </c>
      <c r="C15" s="1" t="n">
        <f aca="false">COUNTIF(DRAWS!$B$1:$B$13,14)</f>
        <v>1</v>
      </c>
      <c r="D15" s="1" t="n">
        <f aca="false">COUNTIF(DRAWS!$C$1:$C$13,14)</f>
        <v>1</v>
      </c>
      <c r="E15" s="1" t="n">
        <f aca="false">COUNTIF(DRAWS!$D$1:$D$13,14)</f>
        <v>0</v>
      </c>
      <c r="F15" s="1" t="n">
        <f aca="false">COUNTIF(DRAWS!$E$1:$E$13,14)</f>
        <v>0</v>
      </c>
      <c r="G15" s="1" t="n">
        <f aca="false">COUNTIF(DRAWS!$F$1:$F$13,14)</f>
        <v>1</v>
      </c>
      <c r="H15" s="1" t="n">
        <f aca="false">SUM(B15:G15)</f>
        <v>3</v>
      </c>
      <c r="I15" s="8"/>
      <c r="J15" s="9"/>
      <c r="L15" s="3" t="n">
        <f aca="false">(L14+1)</f>
        <v>16</v>
      </c>
      <c r="M15" s="3" t="n">
        <f aca="false">(M14+1)</f>
        <v>21</v>
      </c>
      <c r="N15" s="3" t="n">
        <f aca="false">(N14+1)</f>
        <v>33</v>
      </c>
      <c r="O15" s="3" t="n">
        <f aca="false">(O14+1)</f>
        <v>43</v>
      </c>
      <c r="P15" s="3" t="n">
        <f aca="false">(P14+1)</f>
        <v>62</v>
      </c>
      <c r="Q15" s="3" t="n">
        <f aca="false">(Q14+1)</f>
        <v>26</v>
      </c>
    </row>
    <row r="16" customFormat="false" ht="14.9" hidden="false" customHeight="false" outlineLevel="0" collapsed="false">
      <c r="A16" s="7" t="n">
        <v>15</v>
      </c>
      <c r="B16" s="1" t="n">
        <f aca="false">COUNTIF(DRAWS!$A$1:$A$13,15)</f>
        <v>0</v>
      </c>
      <c r="C16" s="1" t="n">
        <f aca="false">COUNTIF(DRAWS!$B$1:$B$13,15)</f>
        <v>0</v>
      </c>
      <c r="D16" s="1" t="n">
        <f aca="false">COUNTIF(DRAWS!$C$1:$C$13,15)</f>
        <v>0</v>
      </c>
      <c r="E16" s="1" t="n">
        <f aca="false">COUNTIF(DRAWS!$D$1:$D$13,15)</f>
        <v>0</v>
      </c>
      <c r="F16" s="1" t="n">
        <f aca="false">COUNTIF(DRAWS!$E$1:$E$13,15)</f>
        <v>0</v>
      </c>
      <c r="G16" s="1" t="n">
        <f aca="false">COUNTIF(DRAWS!$F$1:$F$13,15)</f>
        <v>0</v>
      </c>
      <c r="H16" s="1" t="n">
        <f aca="false">SUM(B16:G16)</f>
        <v>0</v>
      </c>
      <c r="I16" s="8"/>
      <c r="J16" s="9"/>
    </row>
    <row r="17" customFormat="false" ht="14.9" hidden="false" customHeight="false" outlineLevel="0" collapsed="false">
      <c r="A17" s="7" t="n">
        <v>16</v>
      </c>
      <c r="B17" s="1" t="n">
        <f aca="false">COUNTIF(DRAWS!$A$1:$A$13,16)</f>
        <v>1</v>
      </c>
      <c r="C17" s="1" t="n">
        <f aca="false">COUNTIF(DRAWS!$B$1:$B$13,16)</f>
        <v>0</v>
      </c>
      <c r="D17" s="1" t="n">
        <f aca="false">COUNTIF(DRAWS!$C$1:$C$13,16)</f>
        <v>0</v>
      </c>
      <c r="E17" s="1" t="n">
        <f aca="false">COUNTIF(DRAWS!$D$1:$D$13,16)</f>
        <v>0</v>
      </c>
      <c r="F17" s="1" t="n">
        <f aca="false">COUNTIF(DRAWS!$E$1:$E$13,16)</f>
        <v>0</v>
      </c>
      <c r="G17" s="1" t="n">
        <f aca="false">COUNTIF(DRAWS!$F$1:$F$13,16)</f>
        <v>1</v>
      </c>
      <c r="H17" s="1" t="n">
        <f aca="false">SUM(B17:G17)</f>
        <v>2</v>
      </c>
    </row>
    <row r="18" customFormat="false" ht="14.9" hidden="false" customHeight="false" outlineLevel="0" collapsed="false">
      <c r="A18" s="7" t="n">
        <v>17</v>
      </c>
      <c r="B18" s="1" t="n">
        <f aca="false">COUNTIF(DRAWS!$A$1:$A$13,17)</f>
        <v>0</v>
      </c>
      <c r="C18" s="1" t="n">
        <f aca="false">COUNTIF(DRAWS!$B$1:$B$13,17)</f>
        <v>0</v>
      </c>
      <c r="D18" s="1" t="n">
        <f aca="false">COUNTIF(DRAWS!$C$1:$C$13,17)</f>
        <v>1</v>
      </c>
      <c r="E18" s="1" t="n">
        <f aca="false">COUNTIF(DRAWS!$D$1:$D$13,17)</f>
        <v>0</v>
      </c>
      <c r="F18" s="1" t="n">
        <f aca="false">COUNTIF(DRAWS!$E$1:$E$13,17)</f>
        <v>0</v>
      </c>
      <c r="G18" s="1" t="n">
        <f aca="false">COUNTIF(DRAWS!$F$1:$F$13,17)</f>
        <v>1</v>
      </c>
      <c r="H18" s="1" t="n">
        <f aca="false">SUM(B18:G18)</f>
        <v>2</v>
      </c>
    </row>
    <row r="19" customFormat="false" ht="14.9" hidden="false" customHeight="false" outlineLevel="0" collapsed="false">
      <c r="A19" s="7" t="n">
        <v>18</v>
      </c>
      <c r="B19" s="1" t="n">
        <f aca="false">COUNTIF(DRAWS!$A$1:$A$13,18)</f>
        <v>0</v>
      </c>
      <c r="C19" s="1" t="n">
        <f aca="false">COUNTIF(DRAWS!$B$1:$B$13,18)</f>
        <v>0</v>
      </c>
      <c r="D19" s="1" t="n">
        <f aca="false">COUNTIF(DRAWS!$C$1:$C$13,18)</f>
        <v>0</v>
      </c>
      <c r="E19" s="1" t="n">
        <f aca="false">COUNTIF(DRAWS!$D$1:$D$13,18)</f>
        <v>0</v>
      </c>
      <c r="F19" s="1" t="n">
        <f aca="false">COUNTIF(DRAWS!$E$1:$E$13,18)</f>
        <v>0</v>
      </c>
      <c r="G19" s="1" t="n">
        <f aca="false">COUNTIF(DRAWS!$F$1:$F$13,18)</f>
        <v>1</v>
      </c>
      <c r="H19" s="1" t="n">
        <f aca="false">SUM(B19:G19)</f>
        <v>1</v>
      </c>
    </row>
    <row r="20" customFormat="false" ht="14.9" hidden="false" customHeight="false" outlineLevel="0" collapsed="false">
      <c r="A20" s="7" t="n">
        <v>19</v>
      </c>
      <c r="B20" s="1" t="n">
        <f aca="false">COUNTIF(DRAWS!$A$1:$A$13,19)</f>
        <v>0</v>
      </c>
      <c r="C20" s="1" t="n">
        <f aca="false">COUNTIF(DRAWS!$B$1:$B$13,19)</f>
        <v>0</v>
      </c>
      <c r="D20" s="1" t="n">
        <f aca="false">COUNTIF(DRAWS!$C$1:$C$13,19)</f>
        <v>2</v>
      </c>
      <c r="E20" s="1" t="n">
        <f aca="false">COUNTIF(DRAWS!$D$1:$D$13,19)</f>
        <v>0</v>
      </c>
      <c r="F20" s="1" t="n">
        <f aca="false">COUNTIF(DRAWS!$E$1:$E$13,19)</f>
        <v>0</v>
      </c>
      <c r="G20" s="1" t="n">
        <f aca="false">COUNTIF(DRAWS!$F$1:$F$13,19)</f>
        <v>1</v>
      </c>
      <c r="H20" s="1" t="n">
        <f aca="false">SUM(B20:G20)</f>
        <v>3</v>
      </c>
    </row>
    <row r="21" customFormat="false" ht="14.9" hidden="false" customHeight="false" outlineLevel="0" collapsed="false">
      <c r="A21" s="7" t="n">
        <v>20</v>
      </c>
      <c r="B21" s="1" t="n">
        <f aca="false">COUNTIF(DRAWS!$A$1:$A$13,20)</f>
        <v>0</v>
      </c>
      <c r="C21" s="1" t="n">
        <f aca="false">COUNTIF(DRAWS!$B$1:$B$13,20)</f>
        <v>0</v>
      </c>
      <c r="D21" s="1" t="n">
        <f aca="false">COUNTIF(DRAWS!$C$1:$C$13,20)</f>
        <v>0</v>
      </c>
      <c r="E21" s="1" t="n">
        <f aca="false">COUNTIF(DRAWS!$D$1:$D$13,20)</f>
        <v>0</v>
      </c>
      <c r="F21" s="1" t="n">
        <f aca="false">COUNTIF(DRAWS!$E$1:$E$13,20)</f>
        <v>0</v>
      </c>
      <c r="G21" s="1" t="n">
        <f aca="false">COUNTIF(DRAWS!$F$1:$F$13,20)</f>
        <v>0</v>
      </c>
      <c r="H21" s="1" t="n">
        <f aca="false">SUM(B21:G21)</f>
        <v>0</v>
      </c>
    </row>
    <row r="22" customFormat="false" ht="14.9" hidden="false" customHeight="false" outlineLevel="0" collapsed="false">
      <c r="A22" s="7" t="n">
        <v>21</v>
      </c>
      <c r="B22" s="1" t="n">
        <f aca="false">COUNTIF(DRAWS!$A$1:$A$13,21)</f>
        <v>1</v>
      </c>
      <c r="C22" s="1" t="n">
        <f aca="false">COUNTIF(DRAWS!$B$1:$B$13,21)</f>
        <v>0</v>
      </c>
      <c r="D22" s="1" t="n">
        <f aca="false">COUNTIF(DRAWS!$C$1:$C$13,21)</f>
        <v>0</v>
      </c>
      <c r="E22" s="1" t="n">
        <f aca="false">COUNTIF(DRAWS!$D$1:$D$13,21)</f>
        <v>1</v>
      </c>
      <c r="F22" s="1" t="n">
        <f aca="false">COUNTIF(DRAWS!$E$1:$E$13,21)</f>
        <v>0</v>
      </c>
      <c r="G22" s="1" t="n">
        <f aca="false">COUNTIF(DRAWS!$F$1:$F$13,21)</f>
        <v>0</v>
      </c>
      <c r="H22" s="1" t="n">
        <f aca="false">SUM(B22:G22)</f>
        <v>2</v>
      </c>
    </row>
    <row r="23" customFormat="false" ht="14.9" hidden="false" customHeight="false" outlineLevel="0" collapsed="false">
      <c r="A23" s="7" t="n">
        <v>22</v>
      </c>
      <c r="B23" s="1" t="n">
        <f aca="false">COUNTIF(DRAWS!$A$1:$A$13,22)</f>
        <v>2</v>
      </c>
      <c r="C23" s="1" t="n">
        <f aca="false">COUNTIF(DRAWS!$B$1:$B$13,22)</f>
        <v>2</v>
      </c>
      <c r="D23" s="1" t="n">
        <f aca="false">COUNTIF(DRAWS!$C$1:$C$13,22)</f>
        <v>1</v>
      </c>
      <c r="E23" s="1" t="n">
        <f aca="false">COUNTIF(DRAWS!$D$1:$D$13,22)</f>
        <v>1</v>
      </c>
      <c r="F23" s="1" t="n">
        <f aca="false">COUNTIF(DRAWS!$E$1:$E$13,22)</f>
        <v>0</v>
      </c>
      <c r="G23" s="1" t="n">
        <f aca="false">COUNTIF(DRAWS!$F$1:$F$13,22)</f>
        <v>0</v>
      </c>
      <c r="H23" s="1" t="n">
        <f aca="false">SUM(B23:G23)</f>
        <v>6</v>
      </c>
    </row>
    <row r="24" customFormat="false" ht="14.9" hidden="false" customHeight="false" outlineLevel="0" collapsed="false">
      <c r="A24" s="7" t="n">
        <v>23</v>
      </c>
      <c r="B24" s="1" t="n">
        <f aca="false">COUNTIF(DRAWS!$A$1:$A$13,23)</f>
        <v>0</v>
      </c>
      <c r="C24" s="1" t="n">
        <f aca="false">COUNTIF(DRAWS!$B$1:$B$13,23)</f>
        <v>0</v>
      </c>
      <c r="D24" s="1" t="n">
        <f aca="false">COUNTIF(DRAWS!$C$1:$C$13,23)</f>
        <v>1</v>
      </c>
      <c r="E24" s="1" t="n">
        <f aca="false">COUNTIF(DRAWS!$D$1:$D$13,23)</f>
        <v>1</v>
      </c>
      <c r="F24" s="1" t="n">
        <f aca="false">COUNTIF(DRAWS!$E$1:$E$13,23)</f>
        <v>0</v>
      </c>
      <c r="G24" s="1" t="n">
        <f aca="false">COUNTIF(DRAWS!$F$1:$F$13,23)</f>
        <v>0</v>
      </c>
      <c r="H24" s="1" t="n">
        <f aca="false">SUM(B24:G24)</f>
        <v>2</v>
      </c>
    </row>
    <row r="25" customFormat="false" ht="14.9" hidden="false" customHeight="false" outlineLevel="0" collapsed="false">
      <c r="A25" s="7" t="n">
        <v>24</v>
      </c>
      <c r="B25" s="1" t="n">
        <f aca="false">COUNTIF(DRAWS!$A$1:$A$13,24)</f>
        <v>0</v>
      </c>
      <c r="C25" s="1" t="n">
        <f aca="false">COUNTIF(DRAWS!$B$1:$B$13,24)</f>
        <v>0</v>
      </c>
      <c r="D25" s="1" t="n">
        <f aca="false">COUNTIF(DRAWS!$C$1:$C$13,24)</f>
        <v>0</v>
      </c>
      <c r="E25" s="1" t="n">
        <f aca="false">COUNTIF(DRAWS!$D$1:$D$13,24)</f>
        <v>0</v>
      </c>
      <c r="F25" s="1" t="n">
        <f aca="false">COUNTIF(DRAWS!$E$1:$E$13,24)</f>
        <v>0</v>
      </c>
      <c r="G25" s="1" t="n">
        <f aca="false">COUNTIF(DRAWS!$F$1:$F$13,24)</f>
        <v>0</v>
      </c>
      <c r="H25" s="1" t="n">
        <f aca="false">SUM(B25:G25)</f>
        <v>0</v>
      </c>
    </row>
    <row r="26" customFormat="false" ht="14.9" hidden="false" customHeight="false" outlineLevel="0" collapsed="false">
      <c r="A26" s="7" t="n">
        <v>25</v>
      </c>
      <c r="B26" s="1" t="n">
        <f aca="false">COUNTIF(DRAWS!$A$1:$A$13,25)</f>
        <v>0</v>
      </c>
      <c r="C26" s="1" t="n">
        <f aca="false">COUNTIF(DRAWS!$B$1:$B$13,25)</f>
        <v>0</v>
      </c>
      <c r="D26" s="1" t="n">
        <f aca="false">COUNTIF(DRAWS!$C$1:$C$13,25)</f>
        <v>0</v>
      </c>
      <c r="E26" s="1" t="n">
        <f aca="false">COUNTIF(DRAWS!$D$1:$D$13,25)</f>
        <v>0</v>
      </c>
      <c r="F26" s="1" t="n">
        <f aca="false">COUNTIF(DRAWS!$E$1:$E$13,25)</f>
        <v>0</v>
      </c>
      <c r="G26" s="1" t="n">
        <f aca="false">COUNTIF(DRAWS!$F$1:$F$13,25)</f>
        <v>1</v>
      </c>
      <c r="H26" s="1" t="n">
        <f aca="false">SUM(B26:G26)</f>
        <v>1</v>
      </c>
    </row>
    <row r="27" customFormat="false" ht="14.9" hidden="false" customHeight="false" outlineLevel="0" collapsed="false">
      <c r="A27" s="7" t="n">
        <v>26</v>
      </c>
      <c r="B27" s="1" t="n">
        <f aca="false">COUNTIF(DRAWS!$A$1:$A$13,26)</f>
        <v>0</v>
      </c>
      <c r="C27" s="1" t="n">
        <f aca="false">COUNTIF(DRAWS!$B$1:$B$13,26)</f>
        <v>2</v>
      </c>
      <c r="D27" s="1" t="n">
        <f aca="false">COUNTIF(DRAWS!$C$1:$C$13,26)</f>
        <v>3</v>
      </c>
      <c r="E27" s="1" t="n">
        <f aca="false">COUNTIF(DRAWS!$D$1:$D$13,26)</f>
        <v>1</v>
      </c>
      <c r="F27" s="1" t="n">
        <f aca="false">COUNTIF(DRAWS!$E$1:$E$13,26)</f>
        <v>0</v>
      </c>
      <c r="G27" s="1" t="n">
        <f aca="false">COUNTIF(DRAWS!$F$1:$F$13,26)</f>
        <v>1</v>
      </c>
      <c r="H27" s="1" t="n">
        <f aca="false">SUM(B27:G27)</f>
        <v>7</v>
      </c>
    </row>
    <row r="28" customFormat="false" ht="14.9" hidden="false" customHeight="false" outlineLevel="0" collapsed="false">
      <c r="A28" s="7" t="n">
        <v>27</v>
      </c>
      <c r="B28" s="1" t="n">
        <f aca="false">COUNTIF(DRAWS!$A$1:$A$13,27)</f>
        <v>0</v>
      </c>
      <c r="C28" s="1" t="n">
        <f aca="false">COUNTIF(DRAWS!$B$1:$B$13,27)</f>
        <v>0</v>
      </c>
      <c r="D28" s="1" t="n">
        <f aca="false">COUNTIF(DRAWS!$C$1:$C$13,27)</f>
        <v>0</v>
      </c>
      <c r="E28" s="1" t="n">
        <f aca="false">COUNTIF(DRAWS!$D$1:$D$13,27)</f>
        <v>0</v>
      </c>
      <c r="F28" s="1" t="n">
        <f aca="false">COUNTIF(DRAWS!$E$1:$E$13,27)</f>
        <v>1</v>
      </c>
      <c r="G28" s="1" t="n">
        <f aca="false">COUNTIF(DRAWS!$F$1:$F$13,27)</f>
        <v>1</v>
      </c>
      <c r="H28" s="1" t="n">
        <f aca="false">SUM(B28:G28)</f>
        <v>2</v>
      </c>
    </row>
    <row r="29" customFormat="false" ht="14.9" hidden="false" customHeight="false" outlineLevel="0" collapsed="false">
      <c r="A29" s="7" t="n">
        <v>28</v>
      </c>
      <c r="B29" s="1" t="n">
        <f aca="false">COUNTIF(DRAWS!$A$1:$A$13,28)</f>
        <v>0</v>
      </c>
      <c r="C29" s="1" t="n">
        <f aca="false">COUNTIF(DRAWS!$B$1:$B$13,28)</f>
        <v>1</v>
      </c>
      <c r="D29" s="1" t="n">
        <f aca="false">COUNTIF(DRAWS!$C$1:$C$13,28)</f>
        <v>0</v>
      </c>
      <c r="E29" s="1" t="n">
        <f aca="false">COUNTIF(DRAWS!$D$1:$D$13,28)</f>
        <v>0</v>
      </c>
      <c r="F29" s="1" t="n">
        <f aca="false">COUNTIF(DRAWS!$E$1:$E$13,28)</f>
        <v>0</v>
      </c>
      <c r="G29" s="1" t="n">
        <f aca="false">COUNTIF(DRAWS!$F$1:$F$13,28)</f>
        <v>0</v>
      </c>
      <c r="H29" s="1" t="n">
        <f aca="false">SUM(B29:G29)</f>
        <v>1</v>
      </c>
    </row>
    <row r="30" customFormat="false" ht="14.9" hidden="false" customHeight="false" outlineLevel="0" collapsed="false">
      <c r="A30" s="7" t="n">
        <v>29</v>
      </c>
      <c r="B30" s="1" t="n">
        <f aca="false">COUNTIF(DRAWS!$A$1:$A$13,29)</f>
        <v>0</v>
      </c>
      <c r="C30" s="1" t="n">
        <f aca="false">COUNTIF(DRAWS!$B$1:$B$13,29)</f>
        <v>0</v>
      </c>
      <c r="D30" s="1" t="n">
        <f aca="false">COUNTIF(DRAWS!$C$1:$C$13,29)</f>
        <v>0</v>
      </c>
      <c r="E30" s="1" t="n">
        <f aca="false">COUNTIF(DRAWS!$D$1:$D$13,29)</f>
        <v>0</v>
      </c>
      <c r="F30" s="1" t="n">
        <f aca="false">COUNTIF(DRAWS!$E$1:$E$13,29)</f>
        <v>0</v>
      </c>
      <c r="G30" s="1" t="n">
        <f aca="false">COUNTIF(DRAWS!$F$1:$F$13,29)</f>
        <v>0</v>
      </c>
      <c r="H30" s="1" t="n">
        <f aca="false">SUM(B30:G30)</f>
        <v>0</v>
      </c>
    </row>
    <row r="31" customFormat="false" ht="14.9" hidden="false" customHeight="false" outlineLevel="0" collapsed="false">
      <c r="A31" s="7" t="n">
        <v>30</v>
      </c>
      <c r="B31" s="1" t="n">
        <f aca="false">COUNTIF(DRAWS!$A$1:$A$13,30)</f>
        <v>0</v>
      </c>
      <c r="C31" s="1" t="n">
        <f aca="false">COUNTIF(DRAWS!$B$1:$B$13,30)</f>
        <v>0</v>
      </c>
      <c r="D31" s="1" t="n">
        <f aca="false">COUNTIF(DRAWS!$C$1:$C$13,30)</f>
        <v>0</v>
      </c>
      <c r="E31" s="1" t="n">
        <f aca="false">COUNTIF(DRAWS!$D$1:$D$13,30)</f>
        <v>1</v>
      </c>
      <c r="F31" s="1" t="n">
        <f aca="false">COUNTIF(DRAWS!$E$1:$E$13,30)</f>
        <v>0</v>
      </c>
      <c r="G31" s="1" t="n">
        <f aca="false">COUNTIF(DRAWS!$F$1:$F$13,30)</f>
        <v>0</v>
      </c>
      <c r="H31" s="1" t="n">
        <f aca="false">SUM(B31:G31)</f>
        <v>1</v>
      </c>
    </row>
    <row r="32" customFormat="false" ht="14.9" hidden="false" customHeight="false" outlineLevel="0" collapsed="false">
      <c r="A32" s="7" t="n">
        <v>31</v>
      </c>
      <c r="B32" s="1" t="n">
        <f aca="false">COUNTIF(DRAWS!$A$1:$A$13,31)</f>
        <v>0</v>
      </c>
      <c r="C32" s="1" t="n">
        <f aca="false">COUNTIF(DRAWS!$B$1:$B$13,31)</f>
        <v>1</v>
      </c>
      <c r="D32" s="1" t="n">
        <f aca="false">COUNTIF(DRAWS!$C$1:$C$13,31)</f>
        <v>1</v>
      </c>
      <c r="E32" s="1" t="n">
        <f aca="false">COUNTIF(DRAWS!$D$1:$D$13,31)</f>
        <v>0</v>
      </c>
      <c r="F32" s="1" t="n">
        <f aca="false">COUNTIF(DRAWS!$E$1:$E$13,31)</f>
        <v>0</v>
      </c>
      <c r="G32" s="1" t="n">
        <f aca="false">COUNTIF(DRAWS!$F$1:$F$13,31)</f>
        <v>0</v>
      </c>
      <c r="H32" s="1" t="n">
        <f aca="false">SUM(B32:G32)</f>
        <v>2</v>
      </c>
    </row>
    <row r="33" customFormat="false" ht="14.9" hidden="false" customHeight="false" outlineLevel="0" collapsed="false">
      <c r="A33" s="7" t="n">
        <v>32</v>
      </c>
      <c r="B33" s="1" t="n">
        <f aca="false">COUNTIF(DRAWS!$A$1:$A$13,32)</f>
        <v>0</v>
      </c>
      <c r="C33" s="1" t="n">
        <f aca="false">COUNTIF(DRAWS!$B$1:$B$13,32)</f>
        <v>0</v>
      </c>
      <c r="D33" s="1" t="n">
        <f aca="false">COUNTIF(DRAWS!$C$1:$C$13,32)</f>
        <v>0</v>
      </c>
      <c r="E33" s="1" t="n">
        <f aca="false">COUNTIF(DRAWS!$D$1:$D$13,32)</f>
        <v>0</v>
      </c>
      <c r="F33" s="1" t="n">
        <f aca="false">COUNTIF(DRAWS!$E$1:$E$13,32)</f>
        <v>1</v>
      </c>
      <c r="G33" s="1" t="n">
        <f aca="false">COUNTIF(DRAWS!$F$1:$F$13,32)</f>
        <v>3</v>
      </c>
      <c r="H33" s="1" t="n">
        <f aca="false">SUM(B33:G33)</f>
        <v>4</v>
      </c>
    </row>
    <row r="34" customFormat="false" ht="14.9" hidden="false" customHeight="false" outlineLevel="0" collapsed="false">
      <c r="A34" s="7" t="n">
        <v>33</v>
      </c>
      <c r="B34" s="1" t="n">
        <f aca="false">COUNTIF(DRAWS!$A$1:$A$13,33)</f>
        <v>0</v>
      </c>
      <c r="C34" s="1" t="n">
        <f aca="false">COUNTIF(DRAWS!$B$1:$B$13,33)</f>
        <v>0</v>
      </c>
      <c r="D34" s="1" t="n">
        <f aca="false">COUNTIF(DRAWS!$C$1:$C$13,33)</f>
        <v>2</v>
      </c>
      <c r="E34" s="1" t="n">
        <f aca="false">COUNTIF(DRAWS!$D$1:$D$13,33)</f>
        <v>0</v>
      </c>
      <c r="F34" s="1" t="n">
        <f aca="false">COUNTIF(DRAWS!$E$1:$E$13,33)</f>
        <v>0</v>
      </c>
      <c r="G34" s="1" t="n">
        <f aca="false">COUNTIF(DRAWS!$F$1:$F$13,33)</f>
        <v>0</v>
      </c>
      <c r="H34" s="1" t="n">
        <f aca="false">SUM(B34:G34)</f>
        <v>2</v>
      </c>
    </row>
    <row r="35" customFormat="false" ht="14.9" hidden="false" customHeight="false" outlineLevel="0" collapsed="false">
      <c r="A35" s="7" t="n">
        <v>34</v>
      </c>
      <c r="B35" s="1" t="n">
        <f aca="false">COUNTIF(DRAWS!$A$1:$A$13,34)</f>
        <v>0</v>
      </c>
      <c r="C35" s="1" t="n">
        <f aca="false">COUNTIF(DRAWS!$B$1:$B$13,34)</f>
        <v>0</v>
      </c>
      <c r="D35" s="1" t="n">
        <f aca="false">COUNTIF(DRAWS!$C$1:$C$13,34)</f>
        <v>0</v>
      </c>
      <c r="E35" s="1" t="n">
        <f aca="false">COUNTIF(DRAWS!$D$1:$D$13,34)</f>
        <v>1</v>
      </c>
      <c r="F35" s="1" t="n">
        <f aca="false">COUNTIF(DRAWS!$E$1:$E$13,34)</f>
        <v>0</v>
      </c>
      <c r="G35" s="1" t="n">
        <f aca="false">COUNTIF(DRAWS!$F$1:$F$13,34)</f>
        <v>0</v>
      </c>
      <c r="H35" s="1" t="n">
        <f aca="false">SUM(B35:G35)</f>
        <v>1</v>
      </c>
    </row>
    <row r="36" customFormat="false" ht="14.9" hidden="false" customHeight="false" outlineLevel="0" collapsed="false">
      <c r="A36" s="7" t="n">
        <v>35</v>
      </c>
      <c r="B36" s="1" t="n">
        <f aca="false">COUNTIF(DRAWS!$A$1:$A$13,35)</f>
        <v>0</v>
      </c>
      <c r="C36" s="1" t="n">
        <f aca="false">COUNTIF(DRAWS!$B$1:$B$13,35)</f>
        <v>0</v>
      </c>
      <c r="D36" s="1" t="n">
        <f aca="false">COUNTIF(DRAWS!$C$1:$C$13,35)</f>
        <v>1</v>
      </c>
      <c r="E36" s="1" t="n">
        <f aca="false">COUNTIF(DRAWS!$D$1:$D$13,35)</f>
        <v>0</v>
      </c>
      <c r="F36" s="1" t="n">
        <f aca="false">COUNTIF(DRAWS!$E$1:$E$13,35)</f>
        <v>0</v>
      </c>
      <c r="G36" s="1" t="n">
        <f aca="false">COUNTIF(DRAWS!$F$1:$F$13,35)</f>
        <v>0</v>
      </c>
      <c r="H36" s="1" t="n">
        <f aca="false">SUM(B36:G36)</f>
        <v>1</v>
      </c>
    </row>
    <row r="37" customFormat="false" ht="14.9" hidden="false" customHeight="false" outlineLevel="0" collapsed="false">
      <c r="A37" s="7" t="n">
        <v>36</v>
      </c>
      <c r="B37" s="1" t="n">
        <f aca="false">COUNTIF(DRAWS!$A$1:$A$13,36)</f>
        <v>0</v>
      </c>
      <c r="C37" s="1" t="n">
        <f aca="false">COUNTIF(DRAWS!$B$1:$B$13,36)</f>
        <v>0</v>
      </c>
      <c r="D37" s="1" t="n">
        <f aca="false">COUNTIF(DRAWS!$C$1:$C$13,36)</f>
        <v>0</v>
      </c>
      <c r="E37" s="1" t="n">
        <f aca="false">COUNTIF(DRAWS!$D$1:$D$13,36)</f>
        <v>2</v>
      </c>
      <c r="F37" s="1" t="n">
        <f aca="false">COUNTIF(DRAWS!$E$1:$E$13,36)</f>
        <v>0</v>
      </c>
      <c r="G37" s="1" t="n">
        <f aca="false">COUNTIF(DRAWS!$F$1:$F$13,36)</f>
        <v>0</v>
      </c>
      <c r="H37" s="1" t="n">
        <f aca="false">SUM(B37:G37)</f>
        <v>2</v>
      </c>
    </row>
  </sheetData>
  <conditionalFormatting sqref="B1:G65523">
    <cfRule type="cellIs" priority="2" operator="greaterThan" aboveAverage="0" equalAverage="0" bottom="0" percent="0" rank="0" text="" dxfId="0">
      <formula>2</formula>
    </cfRule>
  </conditionalFormatting>
  <conditionalFormatting sqref="H2:H37">
    <cfRule type="cellIs" priority="3" operator="greaterThan" aboveAverage="0" equalAverage="0" bottom="0" percent="0" rank="0" text="" dxfId="0">
      <formula>4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7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R8" activeCellId="0" sqref="R8"/>
    </sheetView>
  </sheetViews>
  <sheetFormatPr defaultRowHeight="13.3"/>
  <cols>
    <col collapsed="false" hidden="false" max="1" min="1" style="1" width="8.17857142857143"/>
    <col collapsed="false" hidden="false" max="7" min="2" style="1" width="5.63265306122449"/>
    <col collapsed="false" hidden="false" max="8" min="8" style="1" width="19.6020408163265"/>
    <col collapsed="false" hidden="false" max="9" min="9" style="1" width="4.36224489795918"/>
    <col collapsed="false" hidden="false" max="10" min="10" style="1" width="9.44897959183673"/>
    <col collapsed="false" hidden="false" max="11" min="11" style="3" width="7.33673469387755"/>
    <col collapsed="false" hidden="false" max="17" min="12" style="3" width="2.81632653061224"/>
    <col collapsed="false" hidden="false" max="1022" min="18" style="3" width="10.5"/>
    <col collapsed="false" hidden="false" max="1025" min="1023" style="0" width="10.5"/>
  </cols>
  <sheetData>
    <row r="1" customFormat="false" ht="14.9" hidden="false" customHeight="false" outlineLevel="0" collapsed="false">
      <c r="A1" s="7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8"/>
      <c r="J1" s="8" t="s">
        <v>30</v>
      </c>
      <c r="K1" s="0"/>
      <c r="L1" s="3" t="n">
        <f aca="false">(L2-1)</f>
        <v>2</v>
      </c>
      <c r="M1" s="3" t="n">
        <f aca="false">(M2-1)</f>
        <v>12</v>
      </c>
      <c r="N1" s="3" t="n">
        <f aca="false">(N2-1)</f>
        <v>19</v>
      </c>
      <c r="O1" s="3" t="n">
        <f aca="false">(O2-1)</f>
        <v>29</v>
      </c>
      <c r="P1" s="3" t="n">
        <f aca="false">(P2-1)</f>
        <v>48</v>
      </c>
      <c r="Q1" s="3" t="n">
        <f aca="false">(Q2-1)</f>
        <v>12</v>
      </c>
    </row>
    <row r="2" customFormat="false" ht="14.9" hidden="false" customHeight="false" outlineLevel="0" collapsed="false">
      <c r="A2" s="7" t="n">
        <v>1</v>
      </c>
      <c r="B2" s="1" t="n">
        <f aca="false">COUNTIF(DRAWS!$A$1:$A$17,1)</f>
        <v>1</v>
      </c>
      <c r="C2" s="1" t="n">
        <f aca="false">COUNTIF(DRAWS!$B$1:$B$17,1)</f>
        <v>0</v>
      </c>
      <c r="D2" s="1" t="n">
        <f aca="false">COUNTIF(DRAWS!$C$1:$C$17,1)</f>
        <v>0</v>
      </c>
      <c r="E2" s="1" t="n">
        <f aca="false">COUNTIF(DRAWS!$D$1:$D$17,1)</f>
        <v>0</v>
      </c>
      <c r="F2" s="1" t="n">
        <f aca="false">COUNTIF(DRAWS!$E$1:$E$17,1)</f>
        <v>0</v>
      </c>
      <c r="G2" s="1" t="n">
        <f aca="false">COUNTIF(DRAWS!$F$1:$F$17,1)</f>
        <v>1</v>
      </c>
      <c r="H2" s="1" t="n">
        <f aca="false">SUM(B2:G2)</f>
        <v>2</v>
      </c>
      <c r="I2" s="8" t="s">
        <v>19</v>
      </c>
      <c r="J2" s="9" t="n">
        <f aca="false">B(17, 6/36, 0)</f>
        <v>0.0451</v>
      </c>
      <c r="K2" s="0"/>
      <c r="L2" s="3" t="n">
        <f aca="false">(L3-1)</f>
        <v>3</v>
      </c>
      <c r="M2" s="3" t="n">
        <f aca="false">(M3-1)</f>
        <v>13</v>
      </c>
      <c r="N2" s="3" t="n">
        <f aca="false">(N3-1)</f>
        <v>20</v>
      </c>
      <c r="O2" s="3" t="n">
        <f aca="false">(O3-1)</f>
        <v>30</v>
      </c>
      <c r="P2" s="3" t="n">
        <f aca="false">(P3-1)</f>
        <v>49</v>
      </c>
      <c r="Q2" s="3" t="n">
        <f aca="false">(Q3-1)</f>
        <v>13</v>
      </c>
    </row>
    <row r="3" customFormat="false" ht="14.9" hidden="false" customHeight="false" outlineLevel="0" collapsed="false">
      <c r="A3" s="7" t="n">
        <v>2</v>
      </c>
      <c r="B3" s="1" t="n">
        <f aca="false">COUNTIF(DRAWS!$A$1:$A$17,2)</f>
        <v>3</v>
      </c>
      <c r="C3" s="1" t="n">
        <f aca="false">COUNTIF(DRAWS!$B$1:$B$17,2)</f>
        <v>0</v>
      </c>
      <c r="D3" s="1" t="n">
        <f aca="false">COUNTIF(DRAWS!$C$1:$C$17,2)</f>
        <v>0</v>
      </c>
      <c r="E3" s="1" t="n">
        <f aca="false">COUNTIF(DRAWS!$D$1:$D$17,2)</f>
        <v>0</v>
      </c>
      <c r="F3" s="1" t="n">
        <f aca="false">COUNTIF(DRAWS!$E$1:$E$17,2)</f>
        <v>0</v>
      </c>
      <c r="G3" s="1" t="n">
        <f aca="false">COUNTIF(DRAWS!$F$1:$F$17,2)</f>
        <v>1</v>
      </c>
      <c r="H3" s="1" t="n">
        <f aca="false">SUM(B3:G3)</f>
        <v>4</v>
      </c>
      <c r="I3" s="8" t="s">
        <v>20</v>
      </c>
      <c r="J3" s="9" t="n">
        <f aca="false">B(17, 6/36, 1)</f>
        <v>0.1532</v>
      </c>
      <c r="K3" s="0"/>
      <c r="L3" s="3" t="n">
        <f aca="false">(L4-1)</f>
        <v>4</v>
      </c>
      <c r="M3" s="3" t="n">
        <f aca="false">(M4-1)</f>
        <v>14</v>
      </c>
      <c r="N3" s="3" t="n">
        <f aca="false">(N4-1)</f>
        <v>21</v>
      </c>
      <c r="O3" s="3" t="n">
        <f aca="false">(O4-1)</f>
        <v>31</v>
      </c>
      <c r="P3" s="3" t="n">
        <f aca="false">(P4-1)</f>
        <v>50</v>
      </c>
      <c r="Q3" s="3" t="n">
        <f aca="false">(Q4-1)</f>
        <v>14</v>
      </c>
    </row>
    <row r="4" customFormat="false" ht="14.9" hidden="false" customHeight="false" outlineLevel="0" collapsed="false">
      <c r="A4" s="7" t="n">
        <v>3</v>
      </c>
      <c r="B4" s="1" t="n">
        <f aca="false">COUNTIF(DRAWS!$A$1:$A$17,3)</f>
        <v>0</v>
      </c>
      <c r="C4" s="1" t="n">
        <f aca="false">COUNTIF(DRAWS!$B$1:$B$17,3)</f>
        <v>0</v>
      </c>
      <c r="D4" s="1" t="n">
        <f aca="false">COUNTIF(DRAWS!$C$1:$C$17,3)</f>
        <v>0</v>
      </c>
      <c r="E4" s="1" t="n">
        <f aca="false">COUNTIF(DRAWS!$D$1:$D$17,3)</f>
        <v>0</v>
      </c>
      <c r="F4" s="1" t="n">
        <f aca="false">COUNTIF(DRAWS!$E$1:$E$17,3)</f>
        <v>0</v>
      </c>
      <c r="G4" s="1" t="n">
        <f aca="false">COUNTIF(DRAWS!$F$1:$F$17,3)</f>
        <v>0</v>
      </c>
      <c r="H4" s="1" t="n">
        <f aca="false">SUM(B4:G4)</f>
        <v>0</v>
      </c>
      <c r="I4" s="8" t="s">
        <v>21</v>
      </c>
      <c r="J4" s="9" t="n">
        <f aca="false">B(17, 6/36, 2)</f>
        <v>0.2452</v>
      </c>
      <c r="K4" s="0"/>
      <c r="L4" s="3" t="n">
        <f aca="false">(L5-1)</f>
        <v>5</v>
      </c>
      <c r="M4" s="3" t="n">
        <f aca="false">(M5-1)</f>
        <v>15</v>
      </c>
      <c r="N4" s="3" t="n">
        <f aca="false">(N5-1)</f>
        <v>22</v>
      </c>
      <c r="O4" s="3" t="n">
        <f aca="false">(O5-1)</f>
        <v>32</v>
      </c>
      <c r="P4" s="3" t="n">
        <f aca="false">(P5-1)</f>
        <v>51</v>
      </c>
      <c r="Q4" s="3" t="n">
        <f aca="false">(Q5-1)</f>
        <v>15</v>
      </c>
    </row>
    <row r="5" customFormat="false" ht="14.9" hidden="false" customHeight="false" outlineLevel="0" collapsed="false">
      <c r="A5" s="7" t="n">
        <v>4</v>
      </c>
      <c r="B5" s="1" t="n">
        <f aca="false">COUNTIF(DRAWS!$A$1:$A$17,4)</f>
        <v>1</v>
      </c>
      <c r="C5" s="1" t="n">
        <f aca="false">COUNTIF(DRAWS!$B$1:$B$17,4)</f>
        <v>0</v>
      </c>
      <c r="D5" s="1" t="n">
        <f aca="false">COUNTIF(DRAWS!$C$1:$C$17,4)</f>
        <v>0</v>
      </c>
      <c r="E5" s="1" t="n">
        <f aca="false">COUNTIF(DRAWS!$D$1:$D$17,4)</f>
        <v>0</v>
      </c>
      <c r="F5" s="1" t="n">
        <f aca="false">COUNTIF(DRAWS!$E$1:$E$17,4)</f>
        <v>0</v>
      </c>
      <c r="G5" s="1" t="n">
        <f aca="false">COUNTIF(DRAWS!$F$1:$F$17,4)</f>
        <v>0</v>
      </c>
      <c r="H5" s="1" t="n">
        <f aca="false">SUM(B5:G5)</f>
        <v>1</v>
      </c>
      <c r="I5" s="8" t="s">
        <v>22</v>
      </c>
      <c r="J5" s="9" t="n">
        <f aca="false">B(17, 6/36, 3)</f>
        <v>0.2452</v>
      </c>
      <c r="K5" s="0"/>
      <c r="L5" s="3" t="n">
        <f aca="false">(L6-1)</f>
        <v>6</v>
      </c>
      <c r="M5" s="3" t="n">
        <f aca="false">(M6-1)</f>
        <v>16</v>
      </c>
      <c r="N5" s="3" t="n">
        <f aca="false">(N6-1)</f>
        <v>23</v>
      </c>
      <c r="O5" s="3" t="n">
        <f aca="false">(O6-1)</f>
        <v>33</v>
      </c>
      <c r="P5" s="3" t="n">
        <f aca="false">(P6-1)</f>
        <v>52</v>
      </c>
      <c r="Q5" s="3" t="n">
        <f aca="false">(Q6-1)</f>
        <v>16</v>
      </c>
    </row>
    <row r="6" customFormat="false" ht="14.9" hidden="false" customHeight="false" outlineLevel="0" collapsed="false">
      <c r="A6" s="7" t="n">
        <v>5</v>
      </c>
      <c r="B6" s="1" t="n">
        <f aca="false">COUNTIF(DRAWS!$A$1:$A$17,5)</f>
        <v>0</v>
      </c>
      <c r="C6" s="1" t="n">
        <f aca="false">COUNTIF(DRAWS!$B$1:$B$17,5)</f>
        <v>0</v>
      </c>
      <c r="D6" s="1" t="n">
        <f aca="false">COUNTIF(DRAWS!$C$1:$C$17,5)</f>
        <v>0</v>
      </c>
      <c r="E6" s="1" t="n">
        <f aca="false">COUNTIF(DRAWS!$D$1:$D$17,5)</f>
        <v>0</v>
      </c>
      <c r="F6" s="1" t="n">
        <f aca="false">COUNTIF(DRAWS!$E$1:$E$17,5)</f>
        <v>0</v>
      </c>
      <c r="G6" s="1" t="n">
        <f aca="false">COUNTIF(DRAWS!$F$1:$F$17,5)</f>
        <v>0</v>
      </c>
      <c r="H6" s="1" t="n">
        <f aca="false">SUM(B6:G6)</f>
        <v>0</v>
      </c>
      <c r="I6" s="8" t="s">
        <v>23</v>
      </c>
      <c r="J6" s="9" t="n">
        <f aca="false">B(17, 6/36, 4)</f>
        <v>0.1716</v>
      </c>
      <c r="K6" s="0"/>
      <c r="L6" s="3" t="n">
        <f aca="false">(L7-1)</f>
        <v>7</v>
      </c>
      <c r="M6" s="3" t="n">
        <f aca="false">(M7-1)</f>
        <v>17</v>
      </c>
      <c r="N6" s="3" t="n">
        <f aca="false">(N7-1)</f>
        <v>24</v>
      </c>
      <c r="O6" s="3" t="n">
        <f aca="false">(O7-1)</f>
        <v>34</v>
      </c>
      <c r="P6" s="3" t="n">
        <f aca="false">(P7-1)</f>
        <v>53</v>
      </c>
      <c r="Q6" s="3" t="n">
        <f aca="false">(Q7-1)</f>
        <v>17</v>
      </c>
    </row>
    <row r="7" customFormat="false" ht="14.9" hidden="false" customHeight="false" outlineLevel="0" collapsed="false">
      <c r="A7" s="7" t="n">
        <v>6</v>
      </c>
      <c r="B7" s="1" t="n">
        <f aca="false">COUNTIF(DRAWS!$A$1:$A$17,6)</f>
        <v>1</v>
      </c>
      <c r="C7" s="1" t="n">
        <f aca="false">COUNTIF(DRAWS!$B$1:$B$17,6)</f>
        <v>1</v>
      </c>
      <c r="D7" s="1" t="n">
        <f aca="false">COUNTIF(DRAWS!$C$1:$C$17,6)</f>
        <v>0</v>
      </c>
      <c r="E7" s="1" t="n">
        <f aca="false">COUNTIF(DRAWS!$D$1:$D$17,6)</f>
        <v>0</v>
      </c>
      <c r="F7" s="1" t="n">
        <f aca="false">COUNTIF(DRAWS!$E$1:$E$17,6)</f>
        <v>0</v>
      </c>
      <c r="G7" s="1" t="n">
        <f aca="false">COUNTIF(DRAWS!$F$1:$F$17,6)</f>
        <v>0</v>
      </c>
      <c r="H7" s="1" t="n">
        <f aca="false">SUM(B7:G7)</f>
        <v>2</v>
      </c>
      <c r="I7" s="8" t="s">
        <v>24</v>
      </c>
      <c r="J7" s="9" t="n">
        <f aca="false">B(17, 6/36, 5)</f>
        <v>0.0893</v>
      </c>
      <c r="K7" s="0"/>
      <c r="L7" s="3" t="n">
        <f aca="false">(L8-1)</f>
        <v>8</v>
      </c>
      <c r="M7" s="3" t="n">
        <f aca="false">(M8-1)</f>
        <v>18</v>
      </c>
      <c r="N7" s="3" t="n">
        <f aca="false">(N8-1)</f>
        <v>25</v>
      </c>
      <c r="O7" s="3" t="n">
        <f aca="false">(O8-1)</f>
        <v>35</v>
      </c>
      <c r="P7" s="3" t="n">
        <f aca="false">(P8-1)</f>
        <v>54</v>
      </c>
      <c r="Q7" s="3" t="n">
        <f aca="false">(Q8-1)</f>
        <v>18</v>
      </c>
    </row>
    <row r="8" customFormat="false" ht="14.9" hidden="false" customHeight="false" outlineLevel="0" collapsed="false">
      <c r="A8" s="7" t="n">
        <v>7</v>
      </c>
      <c r="B8" s="1" t="n">
        <f aca="false">COUNTIF(DRAWS!$A$1:$A$17,7)</f>
        <v>2</v>
      </c>
      <c r="C8" s="1" t="n">
        <f aca="false">COUNTIF(DRAWS!$B$1:$B$17,7)</f>
        <v>0</v>
      </c>
      <c r="D8" s="1" t="n">
        <f aca="false">COUNTIF(DRAWS!$C$1:$C$17,7)</f>
        <v>0</v>
      </c>
      <c r="E8" s="1" t="n">
        <f aca="false">COUNTIF(DRAWS!$D$1:$D$17,7)</f>
        <v>0</v>
      </c>
      <c r="F8" s="1" t="n">
        <f aca="false">COUNTIF(DRAWS!$E$1:$E$17,7)</f>
        <v>0</v>
      </c>
      <c r="G8" s="1" t="n">
        <f aca="false">COUNTIF(DRAWS!$F$1:$F$17,7)</f>
        <v>0</v>
      </c>
      <c r="H8" s="1" t="n">
        <f aca="false">SUM(B8:G8)</f>
        <v>2</v>
      </c>
      <c r="I8" s="8" t="s">
        <v>25</v>
      </c>
      <c r="J8" s="9" t="n">
        <f aca="false">B(17, 6/36, 6)</f>
        <v>0.0357</v>
      </c>
      <c r="K8" s="6" t="s">
        <v>8</v>
      </c>
      <c r="L8" s="6" t="n">
        <f aca="false">MEDIAN(DRAWS!A1:A17)</f>
        <v>9</v>
      </c>
      <c r="M8" s="6" t="n">
        <f aca="false">MEDIAN(DRAWS!B1:B17)</f>
        <v>19</v>
      </c>
      <c r="N8" s="6" t="n">
        <f aca="false">MEDIAN(DRAWS!C1:C17)</f>
        <v>26</v>
      </c>
      <c r="O8" s="6" t="n">
        <f aca="false">MEDIAN(DRAWS!D1:D17)</f>
        <v>36</v>
      </c>
      <c r="P8" s="6" t="n">
        <f aca="false">MEDIAN(DRAWS!E1:E17)</f>
        <v>55</v>
      </c>
      <c r="Q8" s="6" t="n">
        <f aca="false">MEDIAN(DRAWS!F1:F17)</f>
        <v>19</v>
      </c>
    </row>
    <row r="9" customFormat="false" ht="14.9" hidden="false" customHeight="false" outlineLevel="0" collapsed="false">
      <c r="A9" s="7" t="n">
        <v>8</v>
      </c>
      <c r="B9" s="1" t="n">
        <f aca="false">COUNTIF(DRAWS!$A$1:$A$17,8)</f>
        <v>0</v>
      </c>
      <c r="C9" s="1" t="n">
        <f aca="false">COUNTIF(DRAWS!$B$1:$B$17,8)</f>
        <v>0</v>
      </c>
      <c r="D9" s="1" t="n">
        <f aca="false">COUNTIF(DRAWS!$C$1:$C$17,8)</f>
        <v>0</v>
      </c>
      <c r="E9" s="1" t="n">
        <f aca="false">COUNTIF(DRAWS!$D$1:$D$17,8)</f>
        <v>0</v>
      </c>
      <c r="F9" s="1" t="n">
        <f aca="false">COUNTIF(DRAWS!$E$1:$E$17,8)</f>
        <v>0</v>
      </c>
      <c r="G9" s="1" t="n">
        <f aca="false">COUNTIF(DRAWS!$F$1:$F$17,8)</f>
        <v>0</v>
      </c>
      <c r="H9" s="1" t="n">
        <f aca="false">SUM(B9:G9)</f>
        <v>0</v>
      </c>
      <c r="I9" s="8" t="s">
        <v>26</v>
      </c>
      <c r="J9" s="9" t="n">
        <f aca="false">B(17, 6/36, 7)</f>
        <v>0.0112</v>
      </c>
      <c r="L9" s="3" t="n">
        <f aca="false">(L8+1)</f>
        <v>10</v>
      </c>
      <c r="M9" s="3" t="n">
        <f aca="false">(M8+1)</f>
        <v>20</v>
      </c>
      <c r="N9" s="3" t="n">
        <f aca="false">(N8+1)</f>
        <v>27</v>
      </c>
      <c r="O9" s="3" t="n">
        <f aca="false">(O8+1)</f>
        <v>37</v>
      </c>
      <c r="P9" s="3" t="n">
        <f aca="false">(P8+1)</f>
        <v>56</v>
      </c>
      <c r="Q9" s="3" t="n">
        <f aca="false">(Q8+1)</f>
        <v>20</v>
      </c>
    </row>
    <row r="10" customFormat="false" ht="14.9" hidden="false" customHeight="false" outlineLevel="0" collapsed="false">
      <c r="A10" s="7" t="n">
        <v>9</v>
      </c>
      <c r="B10" s="1" t="n">
        <f aca="false">COUNTIF(DRAWS!$A$1:$A$17,9)</f>
        <v>2</v>
      </c>
      <c r="C10" s="1" t="n">
        <f aca="false">COUNTIF(DRAWS!$B$1:$B$17,9)</f>
        <v>0</v>
      </c>
      <c r="D10" s="1" t="n">
        <f aca="false">COUNTIF(DRAWS!$C$1:$C$17,9)</f>
        <v>0</v>
      </c>
      <c r="E10" s="1" t="n">
        <f aca="false">COUNTIF(DRAWS!$D$1:$D$17,9)</f>
        <v>0</v>
      </c>
      <c r="F10" s="1" t="n">
        <f aca="false">COUNTIF(DRAWS!$E$1:$E$17,9)</f>
        <v>0</v>
      </c>
      <c r="G10" s="1" t="n">
        <f aca="false">COUNTIF(DRAWS!$F$1:$F$17,9)</f>
        <v>0</v>
      </c>
      <c r="H10" s="1" t="n">
        <f aca="false">SUM(B10:G10)</f>
        <v>2</v>
      </c>
      <c r="I10" s="8" t="s">
        <v>27</v>
      </c>
      <c r="J10" s="9" t="n">
        <f aca="false">B(17, 6/36, 8)</f>
        <v>0.0028</v>
      </c>
      <c r="L10" s="3" t="n">
        <f aca="false">(L9+1)</f>
        <v>11</v>
      </c>
      <c r="M10" s="3" t="n">
        <f aca="false">(M9+1)</f>
        <v>21</v>
      </c>
      <c r="N10" s="3" t="n">
        <f aca="false">(N9+1)</f>
        <v>28</v>
      </c>
      <c r="O10" s="3" t="n">
        <f aca="false">(O9+1)</f>
        <v>38</v>
      </c>
      <c r="P10" s="3" t="n">
        <f aca="false">(P9+1)</f>
        <v>57</v>
      </c>
      <c r="Q10" s="3" t="n">
        <f aca="false">(Q9+1)</f>
        <v>21</v>
      </c>
    </row>
    <row r="11" customFormat="false" ht="14.9" hidden="false" customHeight="false" outlineLevel="0" collapsed="false">
      <c r="A11" s="7" t="n">
        <v>10</v>
      </c>
      <c r="B11" s="1" t="n">
        <f aca="false">COUNTIF(DRAWS!$A$1:$A$17,10)</f>
        <v>1</v>
      </c>
      <c r="C11" s="1" t="n">
        <f aca="false">COUNTIF(DRAWS!$B$1:$B$17,10)</f>
        <v>0</v>
      </c>
      <c r="D11" s="1" t="n">
        <f aca="false">COUNTIF(DRAWS!$C$1:$C$17,10)</f>
        <v>0</v>
      </c>
      <c r="E11" s="1" t="n">
        <f aca="false">COUNTIF(DRAWS!$D$1:$D$17,10)</f>
        <v>0</v>
      </c>
      <c r="F11" s="1" t="n">
        <f aca="false">COUNTIF(DRAWS!$E$1:$E$17,10)</f>
        <v>0</v>
      </c>
      <c r="G11" s="1" t="n">
        <f aca="false">COUNTIF(DRAWS!$F$1:$F$17,10)</f>
        <v>0</v>
      </c>
      <c r="H11" s="1" t="n">
        <f aca="false">SUM(B11:G11)</f>
        <v>1</v>
      </c>
      <c r="I11" s="8" t="s">
        <v>29</v>
      </c>
      <c r="J11" s="9" t="n">
        <f aca="false">B(17, 6/36, 9)</f>
        <v>0.0006</v>
      </c>
      <c r="L11" s="3" t="n">
        <f aca="false">(L10+1)</f>
        <v>12</v>
      </c>
      <c r="M11" s="3" t="n">
        <f aca="false">(M10+1)</f>
        <v>22</v>
      </c>
      <c r="N11" s="3" t="n">
        <f aca="false">(N10+1)</f>
        <v>29</v>
      </c>
      <c r="O11" s="3" t="n">
        <f aca="false">(O10+1)</f>
        <v>39</v>
      </c>
      <c r="P11" s="3" t="n">
        <f aca="false">(P10+1)</f>
        <v>58</v>
      </c>
      <c r="Q11" s="3" t="n">
        <f aca="false">(Q10+1)</f>
        <v>22</v>
      </c>
    </row>
    <row r="12" customFormat="false" ht="14.9" hidden="false" customHeight="false" outlineLevel="0" collapsed="false">
      <c r="A12" s="7" t="n">
        <v>11</v>
      </c>
      <c r="B12" s="1" t="n">
        <f aca="false">COUNTIF(DRAWS!$A$1:$A$17,11)</f>
        <v>0</v>
      </c>
      <c r="C12" s="1" t="n">
        <f aca="false">COUNTIF(DRAWS!$B$1:$B$17,11)</f>
        <v>2</v>
      </c>
      <c r="D12" s="1" t="n">
        <f aca="false">COUNTIF(DRAWS!$C$1:$C$17,11)</f>
        <v>0</v>
      </c>
      <c r="E12" s="1" t="n">
        <f aca="false">COUNTIF(DRAWS!$D$1:$D$17,11)</f>
        <v>0</v>
      </c>
      <c r="F12" s="1" t="n">
        <f aca="false">COUNTIF(DRAWS!$E$1:$E$17,11)</f>
        <v>0</v>
      </c>
      <c r="G12" s="1" t="n">
        <f aca="false">COUNTIF(DRAWS!$F$1:$F$17,11)</f>
        <v>1</v>
      </c>
      <c r="H12" s="1" t="n">
        <f aca="false">SUM(B12:G12)</f>
        <v>3</v>
      </c>
      <c r="I12" s="8" t="s">
        <v>31</v>
      </c>
      <c r="J12" s="9" t="n">
        <f aca="false">B(17, 6/36, 10)</f>
        <v>0.0001</v>
      </c>
      <c r="L12" s="3" t="n">
        <f aca="false">(L11+1)</f>
        <v>13</v>
      </c>
      <c r="M12" s="3" t="n">
        <f aca="false">(M11+1)</f>
        <v>23</v>
      </c>
      <c r="N12" s="3" t="n">
        <f aca="false">(N11+1)</f>
        <v>30</v>
      </c>
      <c r="O12" s="3" t="n">
        <f aca="false">(O11+1)</f>
        <v>40</v>
      </c>
      <c r="P12" s="3" t="n">
        <f aca="false">(P11+1)</f>
        <v>59</v>
      </c>
      <c r="Q12" s="3" t="n">
        <f aca="false">(Q11+1)</f>
        <v>23</v>
      </c>
    </row>
    <row r="13" customFormat="false" ht="14.9" hidden="false" customHeight="false" outlineLevel="0" collapsed="false">
      <c r="A13" s="7" t="n">
        <v>12</v>
      </c>
      <c r="B13" s="1" t="n">
        <f aca="false">COUNTIF(DRAWS!$A$1:$A$17,12)</f>
        <v>0</v>
      </c>
      <c r="C13" s="1" t="n">
        <f aca="false">COUNTIF(DRAWS!$B$1:$B$17,12)</f>
        <v>1</v>
      </c>
      <c r="D13" s="1" t="n">
        <f aca="false">COUNTIF(DRAWS!$C$1:$C$17,12)</f>
        <v>0</v>
      </c>
      <c r="E13" s="1" t="n">
        <f aca="false">COUNTIF(DRAWS!$D$1:$D$17,12)</f>
        <v>0</v>
      </c>
      <c r="F13" s="1" t="n">
        <f aca="false">COUNTIF(DRAWS!$E$1:$E$17,12)</f>
        <v>0</v>
      </c>
      <c r="G13" s="1" t="n">
        <f aca="false">COUNTIF(DRAWS!$F$1:$F$17,12)</f>
        <v>0</v>
      </c>
      <c r="H13" s="1" t="n">
        <f aca="false">SUM(B13:G13)</f>
        <v>1</v>
      </c>
      <c r="I13" s="8" t="s">
        <v>32</v>
      </c>
      <c r="J13" s="9" t="n">
        <f aca="false">B(17, 6/36, 11)</f>
        <v>0</v>
      </c>
      <c r="L13" s="3" t="n">
        <f aca="false">(L12+1)</f>
        <v>14</v>
      </c>
      <c r="M13" s="3" t="n">
        <f aca="false">(M12+1)</f>
        <v>24</v>
      </c>
      <c r="N13" s="3" t="n">
        <f aca="false">(N12+1)</f>
        <v>31</v>
      </c>
      <c r="O13" s="3" t="n">
        <f aca="false">(O12+1)</f>
        <v>41</v>
      </c>
      <c r="P13" s="3" t="n">
        <f aca="false">(P12+1)</f>
        <v>60</v>
      </c>
      <c r="Q13" s="3" t="n">
        <f aca="false">(Q12+1)</f>
        <v>24</v>
      </c>
    </row>
    <row r="14" customFormat="false" ht="14.9" hidden="false" customHeight="false" outlineLevel="0" collapsed="false">
      <c r="A14" s="7" t="n">
        <v>13</v>
      </c>
      <c r="B14" s="1" t="n">
        <f aca="false">COUNTIF(DRAWS!$A$1:$A$17,13)</f>
        <v>1</v>
      </c>
      <c r="C14" s="1" t="n">
        <f aca="false">COUNTIF(DRAWS!$B$1:$B$17,13)</f>
        <v>2</v>
      </c>
      <c r="D14" s="1" t="n">
        <f aca="false">COUNTIF(DRAWS!$C$1:$C$17,13)</f>
        <v>0</v>
      </c>
      <c r="E14" s="1" t="n">
        <f aca="false">COUNTIF(DRAWS!$D$1:$D$17,13)</f>
        <v>0</v>
      </c>
      <c r="F14" s="1" t="n">
        <f aca="false">COUNTIF(DRAWS!$E$1:$E$17,13)</f>
        <v>0</v>
      </c>
      <c r="G14" s="1" t="n">
        <f aca="false">COUNTIF(DRAWS!$F$1:$F$17,13)</f>
        <v>0</v>
      </c>
      <c r="H14" s="1" t="n">
        <f aca="false">SUM(B14:G14)</f>
        <v>3</v>
      </c>
      <c r="I14" s="8"/>
      <c r="J14" s="8"/>
      <c r="L14" s="3" t="n">
        <f aca="false">(L13+1)</f>
        <v>15</v>
      </c>
      <c r="M14" s="3" t="n">
        <f aca="false">(M13+1)</f>
        <v>25</v>
      </c>
      <c r="N14" s="3" t="n">
        <f aca="false">(N13+1)</f>
        <v>32</v>
      </c>
      <c r="O14" s="3" t="n">
        <f aca="false">(O13+1)</f>
        <v>42</v>
      </c>
      <c r="P14" s="3" t="n">
        <f aca="false">(P13+1)</f>
        <v>61</v>
      </c>
      <c r="Q14" s="3" t="n">
        <f aca="false">(Q13+1)</f>
        <v>25</v>
      </c>
    </row>
    <row r="15" customFormat="false" ht="14.9" hidden="false" customHeight="false" outlineLevel="0" collapsed="false">
      <c r="A15" s="7" t="n">
        <v>14</v>
      </c>
      <c r="B15" s="1" t="n">
        <f aca="false">COUNTIF(DRAWS!$A$1:$A$17,14)</f>
        <v>0</v>
      </c>
      <c r="C15" s="1" t="n">
        <f aca="false">COUNTIF(DRAWS!$B$1:$B$17,14)</f>
        <v>1</v>
      </c>
      <c r="D15" s="1" t="n">
        <f aca="false">COUNTIF(DRAWS!$C$1:$C$17,14)</f>
        <v>1</v>
      </c>
      <c r="E15" s="1" t="n">
        <f aca="false">COUNTIF(DRAWS!$D$1:$D$17,14)</f>
        <v>0</v>
      </c>
      <c r="F15" s="1" t="n">
        <f aca="false">COUNTIF(DRAWS!$E$1:$E$17,14)</f>
        <v>0</v>
      </c>
      <c r="G15" s="1" t="n">
        <f aca="false">COUNTIF(DRAWS!$F$1:$F$17,14)</f>
        <v>1</v>
      </c>
      <c r="H15" s="1" t="n">
        <f aca="false">SUM(B15:G15)</f>
        <v>3</v>
      </c>
      <c r="I15" s="8"/>
      <c r="J15" s="9"/>
      <c r="L15" s="3" t="n">
        <f aca="false">(L14+1)</f>
        <v>16</v>
      </c>
      <c r="M15" s="3" t="n">
        <f aca="false">(M14+1)</f>
        <v>26</v>
      </c>
      <c r="N15" s="3" t="n">
        <f aca="false">(N14+1)</f>
        <v>33</v>
      </c>
      <c r="O15" s="3" t="n">
        <f aca="false">(O14+1)</f>
        <v>43</v>
      </c>
      <c r="P15" s="3" t="n">
        <f aca="false">(P14+1)</f>
        <v>62</v>
      </c>
      <c r="Q15" s="3" t="n">
        <f aca="false">(Q14+1)</f>
        <v>26</v>
      </c>
    </row>
    <row r="16" customFormat="false" ht="14.9" hidden="false" customHeight="false" outlineLevel="0" collapsed="false">
      <c r="A16" s="7" t="n">
        <v>15</v>
      </c>
      <c r="B16" s="1" t="n">
        <f aca="false">COUNTIF(DRAWS!$A$1:$A$17,15)</f>
        <v>0</v>
      </c>
      <c r="C16" s="1" t="n">
        <f aca="false">COUNTIF(DRAWS!$B$1:$B$17,15)</f>
        <v>0</v>
      </c>
      <c r="D16" s="1" t="n">
        <f aca="false">COUNTIF(DRAWS!$C$1:$C$17,15)</f>
        <v>0</v>
      </c>
      <c r="E16" s="1" t="n">
        <f aca="false">COUNTIF(DRAWS!$D$1:$D$17,15)</f>
        <v>0</v>
      </c>
      <c r="F16" s="1" t="n">
        <f aca="false">COUNTIF(DRAWS!$E$1:$E$17,15)</f>
        <v>0</v>
      </c>
      <c r="G16" s="1" t="n">
        <f aca="false">COUNTIF(DRAWS!$F$1:$F$17,15)</f>
        <v>0</v>
      </c>
      <c r="H16" s="1" t="n">
        <f aca="false">SUM(B16:G16)</f>
        <v>0</v>
      </c>
      <c r="I16" s="8"/>
      <c r="J16" s="9"/>
    </row>
    <row r="17" customFormat="false" ht="14.9" hidden="false" customHeight="false" outlineLevel="0" collapsed="false">
      <c r="A17" s="7" t="n">
        <v>16</v>
      </c>
      <c r="B17" s="1" t="n">
        <f aca="false">COUNTIF(DRAWS!$A$1:$A$17,16)</f>
        <v>1</v>
      </c>
      <c r="C17" s="1" t="n">
        <f aca="false">COUNTIF(DRAWS!$B$1:$B$17,16)</f>
        <v>0</v>
      </c>
      <c r="D17" s="1" t="n">
        <f aca="false">COUNTIF(DRAWS!$C$1:$C$17,16)</f>
        <v>0</v>
      </c>
      <c r="E17" s="1" t="n">
        <f aca="false">COUNTIF(DRAWS!$D$1:$D$17,16)</f>
        <v>0</v>
      </c>
      <c r="F17" s="1" t="n">
        <f aca="false">COUNTIF(DRAWS!$E$1:$E$17,16)</f>
        <v>0</v>
      </c>
      <c r="G17" s="1" t="n">
        <f aca="false">COUNTIF(DRAWS!$F$1:$F$17,16)</f>
        <v>1</v>
      </c>
      <c r="H17" s="1" t="n">
        <f aca="false">SUM(B17:G17)</f>
        <v>2</v>
      </c>
      <c r="I17" s="8"/>
      <c r="J17" s="9"/>
    </row>
    <row r="18" customFormat="false" ht="14.9" hidden="false" customHeight="false" outlineLevel="0" collapsed="false">
      <c r="A18" s="7" t="n">
        <v>17</v>
      </c>
      <c r="B18" s="1" t="n">
        <f aca="false">COUNTIF(DRAWS!$A$1:$A$17,17)</f>
        <v>0</v>
      </c>
      <c r="C18" s="1" t="n">
        <f aca="false">COUNTIF(DRAWS!$B$1:$B$17,17)</f>
        <v>0</v>
      </c>
      <c r="D18" s="1" t="n">
        <f aca="false">COUNTIF(DRAWS!$C$1:$C$17,17)</f>
        <v>1</v>
      </c>
      <c r="E18" s="1" t="n">
        <f aca="false">COUNTIF(DRAWS!$D$1:$D$17,17)</f>
        <v>0</v>
      </c>
      <c r="F18" s="1" t="n">
        <f aca="false">COUNTIF(DRAWS!$E$1:$E$17,17)</f>
        <v>0</v>
      </c>
      <c r="G18" s="1" t="n">
        <f aca="false">COUNTIF(DRAWS!$F$1:$F$17,17)</f>
        <v>2</v>
      </c>
      <c r="H18" s="1" t="n">
        <f aca="false">SUM(B18:G18)</f>
        <v>3</v>
      </c>
      <c r="I18" s="8"/>
      <c r="J18" s="9"/>
    </row>
    <row r="19" customFormat="false" ht="14.9" hidden="false" customHeight="false" outlineLevel="0" collapsed="false">
      <c r="A19" s="7" t="n">
        <v>18</v>
      </c>
      <c r="B19" s="1" t="n">
        <f aca="false">COUNTIF(DRAWS!$A$1:$A$17,18)</f>
        <v>0</v>
      </c>
      <c r="C19" s="1" t="n">
        <f aca="false">COUNTIF(DRAWS!$B$1:$B$17,18)</f>
        <v>1</v>
      </c>
      <c r="D19" s="1" t="n">
        <f aca="false">COUNTIF(DRAWS!$C$1:$C$17,18)</f>
        <v>0</v>
      </c>
      <c r="E19" s="1" t="n">
        <f aca="false">COUNTIF(DRAWS!$D$1:$D$17,18)</f>
        <v>0</v>
      </c>
      <c r="F19" s="1" t="n">
        <f aca="false">COUNTIF(DRAWS!$E$1:$E$17,18)</f>
        <v>0</v>
      </c>
      <c r="G19" s="1" t="n">
        <f aca="false">COUNTIF(DRAWS!$F$1:$F$17,18)</f>
        <v>1</v>
      </c>
      <c r="H19" s="1" t="n">
        <f aca="false">SUM(B19:G19)</f>
        <v>2</v>
      </c>
      <c r="I19" s="8"/>
      <c r="J19" s="9"/>
    </row>
    <row r="20" customFormat="false" ht="14.9" hidden="false" customHeight="false" outlineLevel="0" collapsed="false">
      <c r="A20" s="7" t="n">
        <v>19</v>
      </c>
      <c r="B20" s="1" t="n">
        <f aca="false">COUNTIF(DRAWS!$A$1:$A$17,19)</f>
        <v>0</v>
      </c>
      <c r="C20" s="1" t="n">
        <f aca="false">COUNTIF(DRAWS!$B$1:$B$17,19)</f>
        <v>1</v>
      </c>
      <c r="D20" s="1" t="n">
        <f aca="false">COUNTIF(DRAWS!$C$1:$C$17,19)</f>
        <v>2</v>
      </c>
      <c r="E20" s="1" t="n">
        <f aca="false">COUNTIF(DRAWS!$D$1:$D$17,19)</f>
        <v>0</v>
      </c>
      <c r="F20" s="1" t="n">
        <f aca="false">COUNTIF(DRAWS!$E$1:$E$17,19)</f>
        <v>0</v>
      </c>
      <c r="G20" s="1" t="n">
        <f aca="false">COUNTIF(DRAWS!$F$1:$F$17,19)</f>
        <v>1</v>
      </c>
      <c r="H20" s="1" t="n">
        <f aca="false">SUM(B20:G20)</f>
        <v>4</v>
      </c>
      <c r="I20" s="8"/>
      <c r="J20" s="9"/>
    </row>
    <row r="21" customFormat="false" ht="14.9" hidden="false" customHeight="false" outlineLevel="0" collapsed="false">
      <c r="A21" s="7" t="n">
        <v>20</v>
      </c>
      <c r="B21" s="1" t="n">
        <f aca="false">COUNTIF(DRAWS!$A$1:$A$17,20)</f>
        <v>0</v>
      </c>
      <c r="C21" s="1" t="n">
        <f aca="false">COUNTIF(DRAWS!$B$1:$B$17,20)</f>
        <v>0</v>
      </c>
      <c r="D21" s="1" t="n">
        <f aca="false">COUNTIF(DRAWS!$C$1:$C$17,20)</f>
        <v>0</v>
      </c>
      <c r="E21" s="1" t="n">
        <f aca="false">COUNTIF(DRAWS!$D$1:$D$17,20)</f>
        <v>0</v>
      </c>
      <c r="F21" s="1" t="n">
        <f aca="false">COUNTIF(DRAWS!$E$1:$E$17,20)</f>
        <v>0</v>
      </c>
      <c r="G21" s="1" t="n">
        <f aca="false">COUNTIF(DRAWS!$F$1:$F$17,20)</f>
        <v>0</v>
      </c>
      <c r="H21" s="1" t="n">
        <f aca="false">SUM(B21:G21)</f>
        <v>0</v>
      </c>
      <c r="I21" s="8"/>
      <c r="J21" s="9"/>
    </row>
    <row r="22" customFormat="false" ht="14.9" hidden="false" customHeight="false" outlineLevel="0" collapsed="false">
      <c r="A22" s="7" t="n">
        <v>21</v>
      </c>
      <c r="B22" s="1" t="n">
        <f aca="false">COUNTIF(DRAWS!$A$1:$A$17,21)</f>
        <v>1</v>
      </c>
      <c r="C22" s="1" t="n">
        <f aca="false">COUNTIF(DRAWS!$B$1:$B$17,21)</f>
        <v>0</v>
      </c>
      <c r="D22" s="1" t="n">
        <f aca="false">COUNTIF(DRAWS!$C$1:$C$17,21)</f>
        <v>0</v>
      </c>
      <c r="E22" s="1" t="n">
        <f aca="false">COUNTIF(DRAWS!$D$1:$D$17,21)</f>
        <v>1</v>
      </c>
      <c r="F22" s="1" t="n">
        <f aca="false">COUNTIF(DRAWS!$E$1:$E$17,21)</f>
        <v>0</v>
      </c>
      <c r="G22" s="1" t="n">
        <f aca="false">COUNTIF(DRAWS!$F$1:$F$17,21)</f>
        <v>0</v>
      </c>
      <c r="H22" s="1" t="n">
        <f aca="false">SUM(B22:G22)</f>
        <v>2</v>
      </c>
      <c r="I22" s="8"/>
      <c r="J22" s="9"/>
    </row>
    <row r="23" customFormat="false" ht="14.9" hidden="false" customHeight="false" outlineLevel="0" collapsed="false">
      <c r="A23" s="7" t="n">
        <v>22</v>
      </c>
      <c r="B23" s="1" t="n">
        <f aca="false">COUNTIF(DRAWS!$A$1:$A$17,22)</f>
        <v>2</v>
      </c>
      <c r="C23" s="1" t="n">
        <f aca="false">COUNTIF(DRAWS!$B$1:$B$17,22)</f>
        <v>2</v>
      </c>
      <c r="D23" s="1" t="n">
        <f aca="false">COUNTIF(DRAWS!$C$1:$C$17,22)</f>
        <v>1</v>
      </c>
      <c r="E23" s="1" t="n">
        <f aca="false">COUNTIF(DRAWS!$D$1:$D$17,22)</f>
        <v>1</v>
      </c>
      <c r="F23" s="1" t="n">
        <f aca="false">COUNTIF(DRAWS!$E$1:$E$17,22)</f>
        <v>0</v>
      </c>
      <c r="G23" s="1" t="n">
        <f aca="false">COUNTIF(DRAWS!$F$1:$F$17,22)</f>
        <v>0</v>
      </c>
      <c r="H23" s="1" t="n">
        <f aca="false">SUM(B23:G23)</f>
        <v>6</v>
      </c>
      <c r="I23" s="8"/>
      <c r="J23" s="9"/>
    </row>
    <row r="24" customFormat="false" ht="14.9" hidden="false" customHeight="false" outlineLevel="0" collapsed="false">
      <c r="A24" s="7" t="n">
        <v>23</v>
      </c>
      <c r="B24" s="1" t="n">
        <f aca="false">COUNTIF(DRAWS!$A$1:$A$17,23)</f>
        <v>0</v>
      </c>
      <c r="C24" s="1" t="n">
        <f aca="false">COUNTIF(DRAWS!$B$1:$B$17,23)</f>
        <v>0</v>
      </c>
      <c r="D24" s="1" t="n">
        <f aca="false">COUNTIF(DRAWS!$C$1:$C$17,23)</f>
        <v>2</v>
      </c>
      <c r="E24" s="1" t="n">
        <f aca="false">COUNTIF(DRAWS!$D$1:$D$17,23)</f>
        <v>1</v>
      </c>
      <c r="F24" s="1" t="n">
        <f aca="false">COUNTIF(DRAWS!$E$1:$E$17,23)</f>
        <v>0</v>
      </c>
      <c r="G24" s="1" t="n">
        <f aca="false">COUNTIF(DRAWS!$F$1:$F$17,23)</f>
        <v>0</v>
      </c>
      <c r="H24" s="1" t="n">
        <f aca="false">SUM(B24:G24)</f>
        <v>3</v>
      </c>
      <c r="I24" s="8"/>
      <c r="J24" s="9"/>
    </row>
    <row r="25" customFormat="false" ht="14.9" hidden="false" customHeight="false" outlineLevel="0" collapsed="false">
      <c r="A25" s="7" t="n">
        <v>24</v>
      </c>
      <c r="B25" s="1" t="n">
        <f aca="false">COUNTIF(DRAWS!$A$1:$A$17,24)</f>
        <v>0</v>
      </c>
      <c r="C25" s="1" t="n">
        <f aca="false">COUNTIF(DRAWS!$B$1:$B$17,24)</f>
        <v>0</v>
      </c>
      <c r="D25" s="1" t="n">
        <f aca="false">COUNTIF(DRAWS!$C$1:$C$17,24)</f>
        <v>0</v>
      </c>
      <c r="E25" s="1" t="n">
        <f aca="false">COUNTIF(DRAWS!$D$1:$D$17,24)</f>
        <v>0</v>
      </c>
      <c r="F25" s="1" t="n">
        <f aca="false">COUNTIF(DRAWS!$E$1:$E$17,24)</f>
        <v>0</v>
      </c>
      <c r="G25" s="1" t="n">
        <f aca="false">COUNTIF(DRAWS!$F$1:$F$17,24)</f>
        <v>0</v>
      </c>
      <c r="H25" s="1" t="n">
        <f aca="false">SUM(B25:G25)</f>
        <v>0</v>
      </c>
      <c r="I25" s="8"/>
      <c r="J25" s="9"/>
    </row>
    <row r="26" customFormat="false" ht="14.9" hidden="false" customHeight="false" outlineLevel="0" collapsed="false">
      <c r="A26" s="7" t="n">
        <v>25</v>
      </c>
      <c r="B26" s="1" t="n">
        <f aca="false">COUNTIF(DRAWS!$A$1:$A$17,25)</f>
        <v>0</v>
      </c>
      <c r="C26" s="1" t="n">
        <f aca="false">COUNTIF(DRAWS!$B$1:$B$17,25)</f>
        <v>0</v>
      </c>
      <c r="D26" s="1" t="n">
        <f aca="false">COUNTIF(DRAWS!$C$1:$C$17,25)</f>
        <v>0</v>
      </c>
      <c r="E26" s="1" t="n">
        <f aca="false">COUNTIF(DRAWS!$D$1:$D$17,25)</f>
        <v>0</v>
      </c>
      <c r="F26" s="1" t="n">
        <f aca="false">COUNTIF(DRAWS!$E$1:$E$17,25)</f>
        <v>0</v>
      </c>
      <c r="G26" s="1" t="n">
        <f aca="false">COUNTIF(DRAWS!$F$1:$F$17,25)</f>
        <v>1</v>
      </c>
      <c r="H26" s="1" t="n">
        <f aca="false">SUM(B26:G26)</f>
        <v>1</v>
      </c>
      <c r="I26" s="8"/>
      <c r="J26" s="9"/>
    </row>
    <row r="27" customFormat="false" ht="14.9" hidden="false" customHeight="false" outlineLevel="0" collapsed="false">
      <c r="A27" s="7" t="n">
        <v>26</v>
      </c>
      <c r="B27" s="1" t="n">
        <f aca="false">COUNTIF(DRAWS!$A$1:$A$17,26)</f>
        <v>0</v>
      </c>
      <c r="C27" s="1" t="n">
        <f aca="false">COUNTIF(DRAWS!$B$1:$B$17,26)</f>
        <v>2</v>
      </c>
      <c r="D27" s="1" t="n">
        <f aca="false">COUNTIF(DRAWS!$C$1:$C$17,26)</f>
        <v>3</v>
      </c>
      <c r="E27" s="1" t="n">
        <f aca="false">COUNTIF(DRAWS!$D$1:$D$17,26)</f>
        <v>1</v>
      </c>
      <c r="F27" s="1" t="n">
        <f aca="false">COUNTIF(DRAWS!$E$1:$E$17,26)</f>
        <v>0</v>
      </c>
      <c r="G27" s="1" t="n">
        <f aca="false">COUNTIF(DRAWS!$F$1:$F$17,26)</f>
        <v>1</v>
      </c>
      <c r="H27" s="1" t="n">
        <f aca="false">SUM(B27:G27)</f>
        <v>7</v>
      </c>
      <c r="I27" s="8"/>
      <c r="J27" s="9"/>
    </row>
    <row r="28" customFormat="false" ht="14.9" hidden="false" customHeight="false" outlineLevel="0" collapsed="false">
      <c r="A28" s="7" t="n">
        <v>27</v>
      </c>
      <c r="B28" s="1" t="n">
        <f aca="false">COUNTIF(DRAWS!$A$1:$A$17,27)</f>
        <v>0</v>
      </c>
      <c r="C28" s="1" t="n">
        <f aca="false">COUNTIF(DRAWS!$B$1:$B$17,27)</f>
        <v>0</v>
      </c>
      <c r="D28" s="1" t="n">
        <f aca="false">COUNTIF(DRAWS!$C$1:$C$17,27)</f>
        <v>0</v>
      </c>
      <c r="E28" s="1" t="n">
        <f aca="false">COUNTIF(DRAWS!$D$1:$D$17,27)</f>
        <v>0</v>
      </c>
      <c r="F28" s="1" t="n">
        <f aca="false">COUNTIF(DRAWS!$E$1:$E$17,27)</f>
        <v>1</v>
      </c>
      <c r="G28" s="1" t="n">
        <f aca="false">COUNTIF(DRAWS!$F$1:$F$17,27)</f>
        <v>1</v>
      </c>
      <c r="H28" s="1" t="n">
        <f aca="false">SUM(B28:G28)</f>
        <v>2</v>
      </c>
      <c r="I28" s="8"/>
      <c r="J28" s="9"/>
    </row>
    <row r="29" customFormat="false" ht="14.9" hidden="false" customHeight="false" outlineLevel="0" collapsed="false">
      <c r="A29" s="7" t="n">
        <v>28</v>
      </c>
      <c r="B29" s="1" t="n">
        <f aca="false">COUNTIF(DRAWS!$A$1:$A$17,28)</f>
        <v>1</v>
      </c>
      <c r="C29" s="1" t="n">
        <f aca="false">COUNTIF(DRAWS!$B$1:$B$17,28)</f>
        <v>1</v>
      </c>
      <c r="D29" s="1" t="n">
        <f aca="false">COUNTIF(DRAWS!$C$1:$C$17,28)</f>
        <v>0</v>
      </c>
      <c r="E29" s="1" t="n">
        <f aca="false">COUNTIF(DRAWS!$D$1:$D$17,28)</f>
        <v>0</v>
      </c>
      <c r="F29" s="1" t="n">
        <f aca="false">COUNTIF(DRAWS!$E$1:$E$17,28)</f>
        <v>0</v>
      </c>
      <c r="G29" s="1" t="n">
        <f aca="false">COUNTIF(DRAWS!$F$1:$F$17,28)</f>
        <v>1</v>
      </c>
      <c r="H29" s="1" t="n">
        <f aca="false">SUM(B29:G29)</f>
        <v>3</v>
      </c>
      <c r="I29" s="8"/>
      <c r="J29" s="9"/>
    </row>
    <row r="30" customFormat="false" ht="14.9" hidden="false" customHeight="false" outlineLevel="0" collapsed="false">
      <c r="A30" s="7" t="n">
        <v>29</v>
      </c>
      <c r="B30" s="1" t="n">
        <f aca="false">COUNTIF(DRAWS!$A$1:$A$17,29)</f>
        <v>0</v>
      </c>
      <c r="C30" s="1" t="n">
        <f aca="false">COUNTIF(DRAWS!$B$1:$B$17,29)</f>
        <v>0</v>
      </c>
      <c r="D30" s="1" t="n">
        <f aca="false">COUNTIF(DRAWS!$C$1:$C$17,29)</f>
        <v>0</v>
      </c>
      <c r="E30" s="1" t="n">
        <f aca="false">COUNTIF(DRAWS!$D$1:$D$17,29)</f>
        <v>0</v>
      </c>
      <c r="F30" s="1" t="n">
        <f aca="false">COUNTIF(DRAWS!$E$1:$E$17,29)</f>
        <v>0</v>
      </c>
      <c r="G30" s="1" t="n">
        <f aca="false">COUNTIF(DRAWS!$F$1:$F$17,29)</f>
        <v>0</v>
      </c>
      <c r="H30" s="1" t="n">
        <f aca="false">SUM(B30:G30)</f>
        <v>0</v>
      </c>
    </row>
    <row r="31" customFormat="false" ht="14.9" hidden="false" customHeight="false" outlineLevel="0" collapsed="false">
      <c r="A31" s="7" t="n">
        <v>30</v>
      </c>
      <c r="B31" s="1" t="n">
        <f aca="false">COUNTIF(DRAWS!$A$1:$A$17,30)</f>
        <v>0</v>
      </c>
      <c r="C31" s="1" t="n">
        <f aca="false">COUNTIF(DRAWS!$B$1:$B$17,30)</f>
        <v>0</v>
      </c>
      <c r="D31" s="1" t="n">
        <f aca="false">COUNTIF(DRAWS!$C$1:$C$17,30)</f>
        <v>0</v>
      </c>
      <c r="E31" s="1" t="n">
        <f aca="false">COUNTIF(DRAWS!$D$1:$D$17,30)</f>
        <v>1</v>
      </c>
      <c r="F31" s="1" t="n">
        <f aca="false">COUNTIF(DRAWS!$E$1:$E$17,30)</f>
        <v>0</v>
      </c>
      <c r="G31" s="1" t="n">
        <f aca="false">COUNTIF(DRAWS!$F$1:$F$17,30)</f>
        <v>0</v>
      </c>
      <c r="H31" s="1" t="n">
        <f aca="false">SUM(B31:G31)</f>
        <v>1</v>
      </c>
    </row>
    <row r="32" customFormat="false" ht="14.9" hidden="false" customHeight="false" outlineLevel="0" collapsed="false">
      <c r="A32" s="7" t="n">
        <v>31</v>
      </c>
      <c r="B32" s="1" t="n">
        <f aca="false">COUNTIF(DRAWS!$A$1:$A$17,31)</f>
        <v>0</v>
      </c>
      <c r="C32" s="1" t="n">
        <f aca="false">COUNTIF(DRAWS!$B$1:$B$17,31)</f>
        <v>1</v>
      </c>
      <c r="D32" s="1" t="n">
        <f aca="false">COUNTIF(DRAWS!$C$1:$C$17,31)</f>
        <v>1</v>
      </c>
      <c r="E32" s="1" t="n">
        <f aca="false">COUNTIF(DRAWS!$D$1:$D$17,31)</f>
        <v>0</v>
      </c>
      <c r="F32" s="1" t="n">
        <f aca="false">COUNTIF(DRAWS!$E$1:$E$17,31)</f>
        <v>0</v>
      </c>
      <c r="G32" s="1" t="n">
        <f aca="false">COUNTIF(DRAWS!$F$1:$F$17,31)</f>
        <v>0</v>
      </c>
      <c r="H32" s="1" t="n">
        <f aca="false">SUM(B32:G32)</f>
        <v>2</v>
      </c>
    </row>
    <row r="33" customFormat="false" ht="14.9" hidden="false" customHeight="false" outlineLevel="0" collapsed="false">
      <c r="A33" s="7" t="n">
        <v>32</v>
      </c>
      <c r="B33" s="1" t="n">
        <f aca="false">COUNTIF(DRAWS!$A$1:$A$17,32)</f>
        <v>0</v>
      </c>
      <c r="C33" s="1" t="n">
        <f aca="false">COUNTIF(DRAWS!$B$1:$B$17,32)</f>
        <v>0</v>
      </c>
      <c r="D33" s="1" t="n">
        <f aca="false">COUNTIF(DRAWS!$C$1:$C$17,32)</f>
        <v>0</v>
      </c>
      <c r="E33" s="1" t="n">
        <f aca="false">COUNTIF(DRAWS!$D$1:$D$17,32)</f>
        <v>0</v>
      </c>
      <c r="F33" s="1" t="n">
        <f aca="false">COUNTIF(DRAWS!$E$1:$E$17,32)</f>
        <v>1</v>
      </c>
      <c r="G33" s="1" t="n">
        <f aca="false">COUNTIF(DRAWS!$F$1:$F$17,32)</f>
        <v>3</v>
      </c>
      <c r="H33" s="1" t="n">
        <f aca="false">SUM(B33:G33)</f>
        <v>4</v>
      </c>
    </row>
    <row r="34" customFormat="false" ht="14.9" hidden="false" customHeight="false" outlineLevel="0" collapsed="false">
      <c r="A34" s="7" t="n">
        <v>33</v>
      </c>
      <c r="B34" s="1" t="n">
        <f aca="false">COUNTIF(DRAWS!$A$1:$A$17,33)</f>
        <v>0</v>
      </c>
      <c r="C34" s="1" t="n">
        <f aca="false">COUNTIF(DRAWS!$B$1:$B$17,33)</f>
        <v>0</v>
      </c>
      <c r="D34" s="1" t="n">
        <f aca="false">COUNTIF(DRAWS!$C$1:$C$17,33)</f>
        <v>3</v>
      </c>
      <c r="E34" s="1" t="n">
        <f aca="false">COUNTIF(DRAWS!$D$1:$D$17,33)</f>
        <v>1</v>
      </c>
      <c r="F34" s="1" t="n">
        <f aca="false">COUNTIF(DRAWS!$E$1:$E$17,33)</f>
        <v>0</v>
      </c>
      <c r="G34" s="1" t="n">
        <f aca="false">COUNTIF(DRAWS!$F$1:$F$17,33)</f>
        <v>1</v>
      </c>
      <c r="H34" s="1" t="n">
        <f aca="false">SUM(B34:G34)</f>
        <v>5</v>
      </c>
    </row>
    <row r="35" customFormat="false" ht="14.9" hidden="false" customHeight="false" outlineLevel="0" collapsed="false">
      <c r="A35" s="7" t="n">
        <v>34</v>
      </c>
      <c r="B35" s="1" t="n">
        <f aca="false">COUNTIF(DRAWS!$A$1:$A$17,34)</f>
        <v>0</v>
      </c>
      <c r="C35" s="1" t="n">
        <f aca="false">COUNTIF(DRAWS!$B$1:$B$17,34)</f>
        <v>0</v>
      </c>
      <c r="D35" s="1" t="n">
        <f aca="false">COUNTIF(DRAWS!$C$1:$C$17,34)</f>
        <v>0</v>
      </c>
      <c r="E35" s="1" t="n">
        <f aca="false">COUNTIF(DRAWS!$D$1:$D$17,34)</f>
        <v>1</v>
      </c>
      <c r="F35" s="1" t="n">
        <f aca="false">COUNTIF(DRAWS!$E$1:$E$17,34)</f>
        <v>0</v>
      </c>
      <c r="G35" s="1" t="n">
        <f aca="false">COUNTIF(DRAWS!$F$1:$F$17,34)</f>
        <v>0</v>
      </c>
      <c r="H35" s="1" t="n">
        <f aca="false">SUM(B35:G35)</f>
        <v>1</v>
      </c>
    </row>
    <row r="36" customFormat="false" ht="14.9" hidden="false" customHeight="false" outlineLevel="0" collapsed="false">
      <c r="A36" s="7" t="n">
        <v>35</v>
      </c>
      <c r="B36" s="1" t="n">
        <f aca="false">COUNTIF(DRAWS!$A$1:$A$17,35)</f>
        <v>0</v>
      </c>
      <c r="C36" s="1" t="n">
        <f aca="false">COUNTIF(DRAWS!$B$1:$B$17,35)</f>
        <v>0</v>
      </c>
      <c r="D36" s="1" t="n">
        <f aca="false">COUNTIF(DRAWS!$C$1:$C$17,35)</f>
        <v>1</v>
      </c>
      <c r="E36" s="1" t="n">
        <f aca="false">COUNTIF(DRAWS!$D$1:$D$17,35)</f>
        <v>0</v>
      </c>
      <c r="F36" s="1" t="n">
        <f aca="false">COUNTIF(DRAWS!$E$1:$E$17,35)</f>
        <v>0</v>
      </c>
      <c r="G36" s="1" t="n">
        <f aca="false">COUNTIF(DRAWS!$F$1:$F$17,35)</f>
        <v>0</v>
      </c>
      <c r="H36" s="1" t="n">
        <f aca="false">SUM(B36:G36)</f>
        <v>1</v>
      </c>
    </row>
    <row r="37" customFormat="false" ht="14.9" hidden="false" customHeight="false" outlineLevel="0" collapsed="false">
      <c r="A37" s="7" t="n">
        <v>36</v>
      </c>
      <c r="B37" s="1" t="n">
        <f aca="false">COUNTIF(DRAWS!$A$1:$A$17,36)</f>
        <v>0</v>
      </c>
      <c r="C37" s="1" t="n">
        <f aca="false">COUNTIF(DRAWS!$B$1:$B$17,36)</f>
        <v>1</v>
      </c>
      <c r="D37" s="1" t="n">
        <f aca="false">COUNTIF(DRAWS!$C$1:$C$17,36)</f>
        <v>0</v>
      </c>
      <c r="E37" s="1" t="n">
        <f aca="false">COUNTIF(DRAWS!$D$1:$D$17,36)</f>
        <v>2</v>
      </c>
      <c r="F37" s="1" t="n">
        <f aca="false">COUNTIF(DRAWS!$E$1:$E$17,36)</f>
        <v>0</v>
      </c>
      <c r="G37" s="1" t="n">
        <f aca="false">COUNTIF(DRAWS!$F$1:$F$17,36)</f>
        <v>0</v>
      </c>
      <c r="H37" s="1" t="n">
        <f aca="false">SUM(B37:G37)</f>
        <v>3</v>
      </c>
    </row>
  </sheetData>
  <conditionalFormatting sqref="B1:G65523">
    <cfRule type="cellIs" priority="2" operator="greaterThan" aboveAverage="0" equalAverage="0" bottom="0" percent="0" rank="0" text="" dxfId="0">
      <formula>2</formula>
    </cfRule>
  </conditionalFormatting>
  <conditionalFormatting sqref="H2:H37">
    <cfRule type="cellIs" priority="3" operator="greaterThan" aboveAverage="0" equalAverage="0" bottom="0" percent="0" rank="0" text="" dxfId="0">
      <formula>4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7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R8" activeCellId="0" sqref="R8"/>
    </sheetView>
  </sheetViews>
  <sheetFormatPr defaultRowHeight="13.3"/>
  <cols>
    <col collapsed="false" hidden="false" max="1" min="1" style="1" width="8.17857142857143"/>
    <col collapsed="false" hidden="false" max="7" min="2" style="1" width="5.63265306122449"/>
    <col collapsed="false" hidden="false" max="8" min="8" style="1" width="19.6020408163265"/>
    <col collapsed="false" hidden="false" max="9" min="9" style="1" width="4.36224489795918"/>
    <col collapsed="false" hidden="false" max="10" min="10" style="1" width="9.44897959183673"/>
    <col collapsed="false" hidden="false" max="11" min="11" style="3" width="7.33673469387755"/>
    <col collapsed="false" hidden="false" max="17" min="12" style="3" width="2.81632653061224"/>
    <col collapsed="false" hidden="false" max="1022" min="18" style="1" width="10.5"/>
    <col collapsed="false" hidden="false" max="1025" min="1023" style="0" width="10.5"/>
  </cols>
  <sheetData>
    <row r="1" customFormat="false" ht="14.9" hidden="false" customHeight="false" outlineLevel="0" collapsed="false">
      <c r="A1" s="7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8"/>
      <c r="J1" s="8" t="s">
        <v>33</v>
      </c>
      <c r="K1" s="0"/>
      <c r="L1" s="3" t="n">
        <f aca="false">(L2-1)</f>
        <v>1</v>
      </c>
      <c r="M1" s="3" t="n">
        <f aca="false">(M2-1)</f>
        <v>12</v>
      </c>
      <c r="N1" s="3" t="n">
        <f aca="false">(N2-1)</f>
        <v>22</v>
      </c>
      <c r="O1" s="3" t="n">
        <f aca="false">(O2-1)</f>
        <v>32</v>
      </c>
      <c r="P1" s="3" t="n">
        <f aca="false">(P2-1)</f>
        <v>48</v>
      </c>
      <c r="Q1" s="3" t="n">
        <f aca="false">(Q2-1)</f>
        <v>11</v>
      </c>
    </row>
    <row r="2" customFormat="false" ht="14.9" hidden="false" customHeight="false" outlineLevel="0" collapsed="false">
      <c r="A2" s="7" t="n">
        <v>1</v>
      </c>
      <c r="B2" s="1" t="n">
        <f aca="false">COUNTIF(DRAWS!$A$1:$A$28,1)</f>
        <v>1</v>
      </c>
      <c r="C2" s="1" t="n">
        <f aca="false">COUNTIF(DRAWS!$B$1:$B$28,1)</f>
        <v>0</v>
      </c>
      <c r="D2" s="1" t="n">
        <f aca="false">COUNTIF(DRAWS!$C$1:$C$28,1)</f>
        <v>0</v>
      </c>
      <c r="E2" s="1" t="n">
        <f aca="false">COUNTIF(DRAWS!$D$1:$D$28,1)</f>
        <v>0</v>
      </c>
      <c r="F2" s="1" t="n">
        <f aca="false">COUNTIF(DRAWS!$E$1:$E$28,1)</f>
        <v>0</v>
      </c>
      <c r="G2" s="1" t="n">
        <f aca="false">COUNTIF(DRAWS!$F$1:$F$28,1)</f>
        <v>1</v>
      </c>
      <c r="H2" s="1" t="n">
        <f aca="false">SUM(B2:G2)</f>
        <v>2</v>
      </c>
      <c r="I2" s="8" t="s">
        <v>19</v>
      </c>
      <c r="J2" s="9" t="n">
        <f aca="false">B(28, 6/36, 0)</f>
        <v>0.0061</v>
      </c>
      <c r="K2" s="0"/>
      <c r="L2" s="3" t="n">
        <f aca="false">(L3-1)</f>
        <v>2</v>
      </c>
      <c r="M2" s="3" t="n">
        <f aca="false">(M3-1)</f>
        <v>13</v>
      </c>
      <c r="N2" s="3" t="n">
        <f aca="false">(N3-1)</f>
        <v>23</v>
      </c>
      <c r="O2" s="3" t="n">
        <f aca="false">(O3-1)</f>
        <v>33</v>
      </c>
      <c r="P2" s="3" t="n">
        <f aca="false">(P3-1)</f>
        <v>49</v>
      </c>
      <c r="Q2" s="3" t="n">
        <f aca="false">(Q3-1)</f>
        <v>12</v>
      </c>
    </row>
    <row r="3" customFormat="false" ht="14.9" hidden="false" customHeight="false" outlineLevel="0" collapsed="false">
      <c r="A3" s="7" t="n">
        <v>2</v>
      </c>
      <c r="B3" s="1" t="n">
        <f aca="false">COUNTIF(DRAWS!$A$1:$A$28,2)</f>
        <v>4</v>
      </c>
      <c r="C3" s="1" t="n">
        <f aca="false">COUNTIF(DRAWS!$B$1:$B$28,2)</f>
        <v>0</v>
      </c>
      <c r="D3" s="1" t="n">
        <f aca="false">COUNTIF(DRAWS!$C$1:$C$28,2)</f>
        <v>0</v>
      </c>
      <c r="E3" s="1" t="n">
        <f aca="false">COUNTIF(DRAWS!$D$1:$D$28,2)</f>
        <v>0</v>
      </c>
      <c r="F3" s="1" t="n">
        <f aca="false">COUNTIF(DRAWS!$E$1:$E$28,2)</f>
        <v>0</v>
      </c>
      <c r="G3" s="1" t="n">
        <f aca="false">COUNTIF(DRAWS!$F$1:$F$28,2)</f>
        <v>1</v>
      </c>
      <c r="H3" s="1" t="n">
        <f aca="false">SUM(B3:G3)</f>
        <v>5</v>
      </c>
      <c r="I3" s="8" t="s">
        <v>20</v>
      </c>
      <c r="J3" s="9" t="n">
        <f aca="false">B(28, 6/36, 1)</f>
        <v>0.034</v>
      </c>
      <c r="K3" s="0"/>
      <c r="L3" s="3" t="n">
        <f aca="false">(L4-1)</f>
        <v>3</v>
      </c>
      <c r="M3" s="3" t="n">
        <f aca="false">(M4-1)</f>
        <v>14</v>
      </c>
      <c r="N3" s="3" t="n">
        <f aca="false">(N4-1)</f>
        <v>24</v>
      </c>
      <c r="O3" s="3" t="n">
        <f aca="false">(O4-1)</f>
        <v>34</v>
      </c>
      <c r="P3" s="3" t="n">
        <f aca="false">(P4-1)</f>
        <v>50</v>
      </c>
      <c r="Q3" s="3" t="n">
        <f aca="false">(Q4-1)</f>
        <v>13</v>
      </c>
    </row>
    <row r="4" customFormat="false" ht="14.9" hidden="false" customHeight="false" outlineLevel="0" collapsed="false">
      <c r="A4" s="7" t="n">
        <v>3</v>
      </c>
      <c r="B4" s="1" t="n">
        <f aca="false">COUNTIF(DRAWS!$A$1:$A$28,3)</f>
        <v>1</v>
      </c>
      <c r="C4" s="1" t="n">
        <f aca="false">COUNTIF(DRAWS!$B$1:$B$28,3)</f>
        <v>0</v>
      </c>
      <c r="D4" s="1" t="n">
        <f aca="false">COUNTIF(DRAWS!$C$1:$C$28,3)</f>
        <v>0</v>
      </c>
      <c r="E4" s="1" t="n">
        <f aca="false">COUNTIF(DRAWS!$D$1:$D$28,3)</f>
        <v>0</v>
      </c>
      <c r="F4" s="1" t="n">
        <f aca="false">COUNTIF(DRAWS!$E$1:$E$28,3)</f>
        <v>0</v>
      </c>
      <c r="G4" s="1" t="n">
        <f aca="false">COUNTIF(DRAWS!$F$1:$F$28,3)</f>
        <v>0</v>
      </c>
      <c r="H4" s="1" t="n">
        <f aca="false">SUM(B4:G4)</f>
        <v>1</v>
      </c>
      <c r="I4" s="8" t="s">
        <v>21</v>
      </c>
      <c r="J4" s="9" t="n">
        <f aca="false">B(28, 6/36, 2)</f>
        <v>0.0917</v>
      </c>
      <c r="K4" s="0"/>
      <c r="L4" s="3" t="n">
        <f aca="false">(L5-1)</f>
        <v>4</v>
      </c>
      <c r="M4" s="3" t="n">
        <f aca="false">(M5-1)</f>
        <v>15</v>
      </c>
      <c r="N4" s="3" t="n">
        <f aca="false">(N5-1)</f>
        <v>25</v>
      </c>
      <c r="O4" s="3" t="n">
        <f aca="false">(O5-1)</f>
        <v>35</v>
      </c>
      <c r="P4" s="3" t="n">
        <f aca="false">(P5-1)</f>
        <v>51</v>
      </c>
      <c r="Q4" s="3" t="n">
        <f aca="false">(Q5-1)</f>
        <v>14</v>
      </c>
    </row>
    <row r="5" customFormat="false" ht="14.9" hidden="false" customHeight="false" outlineLevel="0" collapsed="false">
      <c r="A5" s="7" t="n">
        <v>4</v>
      </c>
      <c r="B5" s="1" t="n">
        <f aca="false">COUNTIF(DRAWS!$A$1:$A$28,4)</f>
        <v>1</v>
      </c>
      <c r="C5" s="1" t="n">
        <f aca="false">COUNTIF(DRAWS!$B$1:$B$28,4)</f>
        <v>0</v>
      </c>
      <c r="D5" s="1" t="n">
        <f aca="false">COUNTIF(DRAWS!$C$1:$C$28,4)</f>
        <v>0</v>
      </c>
      <c r="E5" s="1" t="n">
        <f aca="false">COUNTIF(DRAWS!$D$1:$D$28,4)</f>
        <v>0</v>
      </c>
      <c r="F5" s="1" t="n">
        <f aca="false">COUNTIF(DRAWS!$E$1:$E$28,4)</f>
        <v>0</v>
      </c>
      <c r="G5" s="1" t="n">
        <f aca="false">COUNTIF(DRAWS!$F$1:$F$28,4)</f>
        <v>1</v>
      </c>
      <c r="H5" s="1" t="n">
        <f aca="false">SUM(B5:G5)</f>
        <v>2</v>
      </c>
      <c r="I5" s="8" t="s">
        <v>22</v>
      </c>
      <c r="J5" s="9" t="n">
        <f aca="false">B(28, 6/36, 3)</f>
        <v>0.159</v>
      </c>
      <c r="K5" s="0"/>
      <c r="L5" s="3" t="n">
        <f aca="false">(L6-1)</f>
        <v>5</v>
      </c>
      <c r="M5" s="3" t="n">
        <f aca="false">(M6-1)</f>
        <v>16</v>
      </c>
      <c r="N5" s="3" t="n">
        <f aca="false">(N6-1)</f>
        <v>26</v>
      </c>
      <c r="O5" s="3" t="n">
        <f aca="false">(O6-1)</f>
        <v>36</v>
      </c>
      <c r="P5" s="3" t="n">
        <f aca="false">(P6-1)</f>
        <v>52</v>
      </c>
      <c r="Q5" s="3" t="n">
        <f aca="false">(Q6-1)</f>
        <v>15</v>
      </c>
    </row>
    <row r="6" customFormat="false" ht="14.9" hidden="false" customHeight="false" outlineLevel="0" collapsed="false">
      <c r="A6" s="7" t="n">
        <v>5</v>
      </c>
      <c r="B6" s="1" t="n">
        <f aca="false">COUNTIF(DRAWS!$A$1:$A$28,5)</f>
        <v>0</v>
      </c>
      <c r="C6" s="1" t="n">
        <f aca="false">COUNTIF(DRAWS!$B$1:$B$28,5)</f>
        <v>0</v>
      </c>
      <c r="D6" s="1" t="n">
        <f aca="false">COUNTIF(DRAWS!$C$1:$C$28,5)</f>
        <v>0</v>
      </c>
      <c r="E6" s="1" t="n">
        <f aca="false">COUNTIF(DRAWS!$D$1:$D$28,5)</f>
        <v>0</v>
      </c>
      <c r="F6" s="1" t="n">
        <f aca="false">COUNTIF(DRAWS!$E$1:$E$28,5)</f>
        <v>0</v>
      </c>
      <c r="G6" s="1" t="n">
        <f aca="false">COUNTIF(DRAWS!$F$1:$F$28,5)</f>
        <v>0</v>
      </c>
      <c r="H6" s="1" t="n">
        <f aca="false">SUM(B6:G6)</f>
        <v>0</v>
      </c>
      <c r="I6" s="8" t="s">
        <v>23</v>
      </c>
      <c r="J6" s="9" t="n">
        <f aca="false">B(28, 6/36, 4)</f>
        <v>0.1987</v>
      </c>
      <c r="K6" s="0"/>
      <c r="L6" s="3" t="n">
        <f aca="false">(L7-1)</f>
        <v>6</v>
      </c>
      <c r="M6" s="3" t="n">
        <f aca="false">(M7-1)</f>
        <v>17</v>
      </c>
      <c r="N6" s="3" t="n">
        <f aca="false">(N7-1)</f>
        <v>27</v>
      </c>
      <c r="O6" s="3" t="n">
        <f aca="false">(O7-1)</f>
        <v>37</v>
      </c>
      <c r="P6" s="3" t="n">
        <f aca="false">(P7-1)</f>
        <v>53</v>
      </c>
      <c r="Q6" s="3" t="n">
        <f aca="false">(Q7-1)</f>
        <v>16</v>
      </c>
    </row>
    <row r="7" customFormat="false" ht="14.9" hidden="false" customHeight="false" outlineLevel="0" collapsed="false">
      <c r="A7" s="7" t="n">
        <v>6</v>
      </c>
      <c r="B7" s="1" t="n">
        <f aca="false">COUNTIF(DRAWS!$A$1:$A$28,6)</f>
        <v>1</v>
      </c>
      <c r="C7" s="1" t="n">
        <f aca="false">COUNTIF(DRAWS!$B$1:$B$28,6)</f>
        <v>2</v>
      </c>
      <c r="D7" s="1" t="n">
        <f aca="false">COUNTIF(DRAWS!$C$1:$C$28,6)</f>
        <v>0</v>
      </c>
      <c r="E7" s="1" t="n">
        <f aca="false">COUNTIF(DRAWS!$D$1:$D$28,6)</f>
        <v>0</v>
      </c>
      <c r="F7" s="1" t="n">
        <f aca="false">COUNTIF(DRAWS!$E$1:$E$28,6)</f>
        <v>0</v>
      </c>
      <c r="G7" s="1" t="n">
        <f aca="false">COUNTIF(DRAWS!$F$1:$F$28,6)</f>
        <v>0</v>
      </c>
      <c r="H7" s="1" t="n">
        <f aca="false">SUM(B7:G7)</f>
        <v>3</v>
      </c>
      <c r="I7" s="8" t="s">
        <v>24</v>
      </c>
      <c r="J7" s="9" t="n">
        <f aca="false">B(28, 6/36, 5)</f>
        <v>0.1908</v>
      </c>
      <c r="K7" s="0"/>
      <c r="L7" s="3" t="n">
        <f aca="false">(L8-1)</f>
        <v>7</v>
      </c>
      <c r="M7" s="3" t="n">
        <f aca="false">(M8-1)</f>
        <v>18</v>
      </c>
      <c r="N7" s="3" t="n">
        <f aca="false">(N8-1)</f>
        <v>28</v>
      </c>
      <c r="O7" s="3" t="n">
        <f aca="false">(O8-1)</f>
        <v>38</v>
      </c>
      <c r="P7" s="3" t="n">
        <f aca="false">(P8-1)</f>
        <v>54</v>
      </c>
      <c r="Q7" s="3" t="n">
        <f aca="false">(Q8-1)</f>
        <v>17</v>
      </c>
    </row>
    <row r="8" customFormat="false" ht="14.9" hidden="false" customHeight="false" outlineLevel="0" collapsed="false">
      <c r="A8" s="7" t="n">
        <v>7</v>
      </c>
      <c r="B8" s="1" t="n">
        <f aca="false">COUNTIF(DRAWS!$A$1:$A$28,7)</f>
        <v>2</v>
      </c>
      <c r="C8" s="1" t="n">
        <f aca="false">COUNTIF(DRAWS!$B$1:$B$28,7)</f>
        <v>0</v>
      </c>
      <c r="D8" s="1" t="n">
        <f aca="false">COUNTIF(DRAWS!$C$1:$C$28,7)</f>
        <v>0</v>
      </c>
      <c r="E8" s="1" t="n">
        <f aca="false">COUNTIF(DRAWS!$D$1:$D$28,7)</f>
        <v>0</v>
      </c>
      <c r="F8" s="1" t="n">
        <f aca="false">COUNTIF(DRAWS!$E$1:$E$28,7)</f>
        <v>0</v>
      </c>
      <c r="G8" s="1" t="n">
        <f aca="false">COUNTIF(DRAWS!$F$1:$F$28,7)</f>
        <v>0</v>
      </c>
      <c r="H8" s="1" t="n">
        <f aca="false">SUM(B8:G8)</f>
        <v>2</v>
      </c>
      <c r="I8" s="8" t="s">
        <v>25</v>
      </c>
      <c r="J8" s="9" t="n">
        <f aca="false">B(28, 6/36, 6)</f>
        <v>0.1463</v>
      </c>
      <c r="K8" s="6" t="s">
        <v>8</v>
      </c>
      <c r="L8" s="6" t="n">
        <f aca="false">MEDIAN(DRAWS!A1:A28)</f>
        <v>8</v>
      </c>
      <c r="M8" s="6" t="n">
        <f aca="false">MEDIAN(DRAWS!B1:B28)</f>
        <v>19</v>
      </c>
      <c r="N8" s="6" t="n">
        <f aca="false">MEDIAN(DRAWS!C1:C28)</f>
        <v>29</v>
      </c>
      <c r="O8" s="6" t="n">
        <f aca="false">MEDIAN(DRAWS!D1:D28)</f>
        <v>39</v>
      </c>
      <c r="P8" s="6" t="n">
        <f aca="false">MEDIAN(DRAWS!E1:E28)</f>
        <v>55</v>
      </c>
      <c r="Q8" s="6" t="n">
        <f aca="false">MEDIAN(DRAWS!F1:F28)</f>
        <v>18</v>
      </c>
    </row>
    <row r="9" customFormat="false" ht="14.9" hidden="false" customHeight="false" outlineLevel="0" collapsed="false">
      <c r="A9" s="7" t="n">
        <v>8</v>
      </c>
      <c r="B9" s="1" t="n">
        <f aca="false">COUNTIF(DRAWS!$A$1:$A$28,8)</f>
        <v>1</v>
      </c>
      <c r="C9" s="1" t="n">
        <f aca="false">COUNTIF(DRAWS!$B$1:$B$28,8)</f>
        <v>0</v>
      </c>
      <c r="D9" s="1" t="n">
        <f aca="false">COUNTIF(DRAWS!$C$1:$C$28,8)</f>
        <v>0</v>
      </c>
      <c r="E9" s="1" t="n">
        <f aca="false">COUNTIF(DRAWS!$D$1:$D$28,8)</f>
        <v>0</v>
      </c>
      <c r="F9" s="1" t="n">
        <f aca="false">COUNTIF(DRAWS!$E$1:$E$28,8)</f>
        <v>0</v>
      </c>
      <c r="G9" s="1" t="n">
        <f aca="false">COUNTIF(DRAWS!$F$1:$F$28,8)</f>
        <v>0</v>
      </c>
      <c r="H9" s="1" t="n">
        <f aca="false">SUM(B9:G9)</f>
        <v>1</v>
      </c>
      <c r="I9" s="8" t="s">
        <v>26</v>
      </c>
      <c r="J9" s="9" t="n">
        <f aca="false">B(28, 6/36, 7)</f>
        <v>0.0919</v>
      </c>
      <c r="L9" s="3" t="n">
        <f aca="false">(L8+1)</f>
        <v>9</v>
      </c>
      <c r="M9" s="3" t="n">
        <f aca="false">(M8+1)</f>
        <v>20</v>
      </c>
      <c r="N9" s="3" t="n">
        <f aca="false">(N8+1)</f>
        <v>30</v>
      </c>
      <c r="O9" s="3" t="n">
        <f aca="false">(O8+1)</f>
        <v>40</v>
      </c>
      <c r="P9" s="3" t="n">
        <f aca="false">(P8+1)</f>
        <v>56</v>
      </c>
      <c r="Q9" s="3" t="n">
        <f aca="false">(Q8+1)</f>
        <v>19</v>
      </c>
    </row>
    <row r="10" customFormat="false" ht="14.9" hidden="false" customHeight="false" outlineLevel="0" collapsed="false">
      <c r="A10" s="7" t="n">
        <v>9</v>
      </c>
      <c r="B10" s="1" t="n">
        <f aca="false">COUNTIF(DRAWS!$A$1:$A$28,9)</f>
        <v>2</v>
      </c>
      <c r="C10" s="1" t="n">
        <f aca="false">COUNTIF(DRAWS!$B$1:$B$28,9)</f>
        <v>0</v>
      </c>
      <c r="D10" s="1" t="n">
        <f aca="false">COUNTIF(DRAWS!$C$1:$C$28,9)</f>
        <v>0</v>
      </c>
      <c r="E10" s="1" t="n">
        <f aca="false">COUNTIF(DRAWS!$D$1:$D$28,9)</f>
        <v>0</v>
      </c>
      <c r="F10" s="1" t="n">
        <f aca="false">COUNTIF(DRAWS!$E$1:$E$28,9)</f>
        <v>0</v>
      </c>
      <c r="G10" s="1" t="n">
        <f aca="false">COUNTIF(DRAWS!$F$1:$F$28,9)</f>
        <v>0</v>
      </c>
      <c r="H10" s="1" t="n">
        <f aca="false">SUM(B10:G10)</f>
        <v>2</v>
      </c>
      <c r="I10" s="8" t="s">
        <v>27</v>
      </c>
      <c r="J10" s="9" t="n">
        <f aca="false">B(28, 6/36, 8)</f>
        <v>0.0483</v>
      </c>
      <c r="L10" s="3" t="n">
        <f aca="false">(L9+1)</f>
        <v>10</v>
      </c>
      <c r="M10" s="3" t="n">
        <f aca="false">(M9+1)</f>
        <v>21</v>
      </c>
      <c r="N10" s="3" t="n">
        <f aca="false">(N9+1)</f>
        <v>31</v>
      </c>
      <c r="O10" s="3" t="n">
        <f aca="false">(O9+1)</f>
        <v>41</v>
      </c>
      <c r="P10" s="3" t="n">
        <f aca="false">(P9+1)</f>
        <v>57</v>
      </c>
      <c r="Q10" s="3" t="n">
        <f aca="false">(Q9+1)</f>
        <v>20</v>
      </c>
    </row>
    <row r="11" customFormat="false" ht="14.9" hidden="false" customHeight="false" outlineLevel="0" collapsed="false">
      <c r="A11" s="7" t="n">
        <v>10</v>
      </c>
      <c r="B11" s="1" t="n">
        <f aca="false">COUNTIF(DRAWS!$A$1:$A$28,10)</f>
        <v>1</v>
      </c>
      <c r="C11" s="1" t="n">
        <f aca="false">COUNTIF(DRAWS!$B$1:$B$28,10)</f>
        <v>0</v>
      </c>
      <c r="D11" s="1" t="n">
        <f aca="false">COUNTIF(DRAWS!$C$1:$C$28,10)</f>
        <v>0</v>
      </c>
      <c r="E11" s="1" t="n">
        <f aca="false">COUNTIF(DRAWS!$D$1:$D$28,10)</f>
        <v>0</v>
      </c>
      <c r="F11" s="1" t="n">
        <f aca="false">COUNTIF(DRAWS!$E$1:$E$28,10)</f>
        <v>0</v>
      </c>
      <c r="G11" s="1" t="n">
        <f aca="false">COUNTIF(DRAWS!$F$1:$F$28,10)</f>
        <v>0</v>
      </c>
      <c r="H11" s="1" t="n">
        <f aca="false">SUM(B11:G11)</f>
        <v>1</v>
      </c>
      <c r="I11" s="8" t="s">
        <v>29</v>
      </c>
      <c r="J11" s="9" t="n">
        <f aca="false">B(28, 6/36, 9)</f>
        <v>0.0215</v>
      </c>
      <c r="L11" s="3" t="n">
        <f aca="false">(L10+1)</f>
        <v>11</v>
      </c>
      <c r="M11" s="3" t="n">
        <f aca="false">(M10+1)</f>
        <v>22</v>
      </c>
      <c r="N11" s="3" t="n">
        <f aca="false">(N10+1)</f>
        <v>32</v>
      </c>
      <c r="O11" s="3" t="n">
        <f aca="false">(O10+1)</f>
        <v>42</v>
      </c>
      <c r="P11" s="3" t="n">
        <f aca="false">(P10+1)</f>
        <v>58</v>
      </c>
      <c r="Q11" s="3" t="n">
        <f aca="false">(Q10+1)</f>
        <v>21</v>
      </c>
    </row>
    <row r="12" customFormat="false" ht="14.9" hidden="false" customHeight="false" outlineLevel="0" collapsed="false">
      <c r="A12" s="7" t="n">
        <v>11</v>
      </c>
      <c r="B12" s="1" t="n">
        <f aca="false">COUNTIF(DRAWS!$A$1:$A$28,11)</f>
        <v>0</v>
      </c>
      <c r="C12" s="1" t="n">
        <f aca="false">COUNTIF(DRAWS!$B$1:$B$28,11)</f>
        <v>2</v>
      </c>
      <c r="D12" s="1" t="n">
        <f aca="false">COUNTIF(DRAWS!$C$1:$C$28,11)</f>
        <v>0</v>
      </c>
      <c r="E12" s="1" t="n">
        <f aca="false">COUNTIF(DRAWS!$D$1:$D$28,11)</f>
        <v>0</v>
      </c>
      <c r="F12" s="1" t="n">
        <f aca="false">COUNTIF(DRAWS!$E$1:$E$28,11)</f>
        <v>0</v>
      </c>
      <c r="G12" s="1" t="n">
        <f aca="false">COUNTIF(DRAWS!$F$1:$F$28,11)</f>
        <v>2</v>
      </c>
      <c r="H12" s="1" t="n">
        <f aca="false">SUM(B12:G12)</f>
        <v>4</v>
      </c>
      <c r="I12" s="8" t="s">
        <v>31</v>
      </c>
      <c r="J12" s="9" t="n">
        <f aca="false">B(28, 6/36, 10)</f>
        <v>0.0082</v>
      </c>
      <c r="L12" s="3" t="n">
        <f aca="false">(L11+1)</f>
        <v>12</v>
      </c>
      <c r="M12" s="3" t="n">
        <f aca="false">(M11+1)</f>
        <v>23</v>
      </c>
      <c r="N12" s="3" t="n">
        <f aca="false">(N11+1)</f>
        <v>33</v>
      </c>
      <c r="O12" s="3" t="n">
        <f aca="false">(O11+1)</f>
        <v>43</v>
      </c>
      <c r="P12" s="3" t="n">
        <f aca="false">(P11+1)</f>
        <v>59</v>
      </c>
      <c r="Q12" s="3" t="n">
        <f aca="false">(Q11+1)</f>
        <v>22</v>
      </c>
    </row>
    <row r="13" customFormat="false" ht="14.9" hidden="false" customHeight="false" outlineLevel="0" collapsed="false">
      <c r="A13" s="7" t="n">
        <v>12</v>
      </c>
      <c r="B13" s="1" t="n">
        <f aca="false">COUNTIF(DRAWS!$A$1:$A$28,12)</f>
        <v>0</v>
      </c>
      <c r="C13" s="1" t="n">
        <f aca="false">COUNTIF(DRAWS!$B$1:$B$28,12)</f>
        <v>1</v>
      </c>
      <c r="D13" s="1" t="n">
        <f aca="false">COUNTIF(DRAWS!$C$1:$C$28,12)</f>
        <v>0</v>
      </c>
      <c r="E13" s="1" t="n">
        <f aca="false">COUNTIF(DRAWS!$D$1:$D$28,12)</f>
        <v>0</v>
      </c>
      <c r="F13" s="1" t="n">
        <f aca="false">COUNTIF(DRAWS!$E$1:$E$28,12)</f>
        <v>0</v>
      </c>
      <c r="G13" s="1" t="n">
        <f aca="false">COUNTIF(DRAWS!$F$1:$F$28,12)</f>
        <v>0</v>
      </c>
      <c r="H13" s="1" t="n">
        <f aca="false">SUM(B13:G13)</f>
        <v>1</v>
      </c>
      <c r="I13" s="8" t="s">
        <v>32</v>
      </c>
      <c r="J13" s="9" t="n">
        <f aca="false">B(28, 6/36, 11)</f>
        <v>0.0027</v>
      </c>
      <c r="L13" s="3" t="n">
        <f aca="false">(L12+1)</f>
        <v>13</v>
      </c>
      <c r="M13" s="3" t="n">
        <f aca="false">(M12+1)</f>
        <v>24</v>
      </c>
      <c r="N13" s="3" t="n">
        <f aca="false">(N12+1)</f>
        <v>34</v>
      </c>
      <c r="O13" s="3" t="n">
        <f aca="false">(O12+1)</f>
        <v>44</v>
      </c>
      <c r="P13" s="3" t="n">
        <f aca="false">(P12+1)</f>
        <v>60</v>
      </c>
      <c r="Q13" s="3" t="n">
        <f aca="false">(Q12+1)</f>
        <v>23</v>
      </c>
    </row>
    <row r="14" customFormat="false" ht="14.9" hidden="false" customHeight="false" outlineLevel="0" collapsed="false">
      <c r="A14" s="7" t="n">
        <v>13</v>
      </c>
      <c r="B14" s="1" t="n">
        <f aca="false">COUNTIF(DRAWS!$A$1:$A$28,13)</f>
        <v>1</v>
      </c>
      <c r="C14" s="1" t="n">
        <f aca="false">COUNTIF(DRAWS!$B$1:$B$28,13)</f>
        <v>3</v>
      </c>
      <c r="D14" s="1" t="n">
        <f aca="false">COUNTIF(DRAWS!$C$1:$C$28,13)</f>
        <v>0</v>
      </c>
      <c r="E14" s="1" t="n">
        <f aca="false">COUNTIF(DRAWS!$D$1:$D$28,13)</f>
        <v>0</v>
      </c>
      <c r="F14" s="1" t="n">
        <f aca="false">COUNTIF(DRAWS!$E$1:$E$28,13)</f>
        <v>0</v>
      </c>
      <c r="G14" s="1" t="n">
        <f aca="false">COUNTIF(DRAWS!$F$1:$F$28,13)</f>
        <v>0</v>
      </c>
      <c r="H14" s="1" t="n">
        <f aca="false">SUM(B14:G14)</f>
        <v>4</v>
      </c>
      <c r="I14" s="8" t="s">
        <v>34</v>
      </c>
      <c r="J14" s="9" t="n">
        <f aca="false">B(28, 6/36, 12)</f>
        <v>0.0008</v>
      </c>
      <c r="L14" s="3" t="n">
        <f aca="false">(L13+1)</f>
        <v>14</v>
      </c>
      <c r="M14" s="3" t="n">
        <f aca="false">(M13+1)</f>
        <v>25</v>
      </c>
      <c r="N14" s="3" t="n">
        <f aca="false">(N13+1)</f>
        <v>35</v>
      </c>
      <c r="O14" s="3" t="n">
        <f aca="false">(O13+1)</f>
        <v>45</v>
      </c>
      <c r="P14" s="3" t="n">
        <f aca="false">(P13+1)</f>
        <v>61</v>
      </c>
      <c r="Q14" s="3" t="n">
        <f aca="false">(Q13+1)</f>
        <v>24</v>
      </c>
    </row>
    <row r="15" customFormat="false" ht="14.9" hidden="false" customHeight="false" outlineLevel="0" collapsed="false">
      <c r="A15" s="7" t="n">
        <v>14</v>
      </c>
      <c r="B15" s="1" t="n">
        <f aca="false">COUNTIF(DRAWS!$A$1:$A$28,14)</f>
        <v>0</v>
      </c>
      <c r="C15" s="1" t="n">
        <f aca="false">COUNTIF(DRAWS!$B$1:$B$28,14)</f>
        <v>1</v>
      </c>
      <c r="D15" s="1" t="n">
        <f aca="false">COUNTIF(DRAWS!$C$1:$C$28,14)</f>
        <v>1</v>
      </c>
      <c r="E15" s="1" t="n">
        <f aca="false">COUNTIF(DRAWS!$D$1:$D$28,14)</f>
        <v>0</v>
      </c>
      <c r="F15" s="1" t="n">
        <f aca="false">COUNTIF(DRAWS!$E$1:$E$28,14)</f>
        <v>0</v>
      </c>
      <c r="G15" s="1" t="n">
        <f aca="false">COUNTIF(DRAWS!$F$1:$F$28,14)</f>
        <v>1</v>
      </c>
      <c r="H15" s="1" t="n">
        <f aca="false">SUM(B15:G15)</f>
        <v>3</v>
      </c>
      <c r="I15" s="8" t="s">
        <v>35</v>
      </c>
      <c r="J15" s="9" t="n">
        <f aca="false">B(28, 6/36, 13)</f>
        <v>0.0002</v>
      </c>
      <c r="L15" s="3" t="n">
        <f aca="false">(L14+1)</f>
        <v>15</v>
      </c>
      <c r="M15" s="3" t="n">
        <f aca="false">(M14+1)</f>
        <v>26</v>
      </c>
      <c r="N15" s="3" t="n">
        <f aca="false">(N14+1)</f>
        <v>36</v>
      </c>
      <c r="O15" s="3" t="n">
        <f aca="false">(O14+1)</f>
        <v>46</v>
      </c>
      <c r="P15" s="3" t="n">
        <f aca="false">(P14+1)</f>
        <v>62</v>
      </c>
      <c r="Q15" s="3" t="n">
        <f aca="false">(Q14+1)</f>
        <v>25</v>
      </c>
    </row>
    <row r="16" customFormat="false" ht="14.9" hidden="false" customHeight="false" outlineLevel="0" collapsed="false">
      <c r="A16" s="7" t="n">
        <v>15</v>
      </c>
      <c r="B16" s="1" t="n">
        <f aca="false">COUNTIF(DRAWS!$A$1:$A$28,15)</f>
        <v>0</v>
      </c>
      <c r="C16" s="1" t="n">
        <f aca="false">COUNTIF(DRAWS!$B$1:$B$28,15)</f>
        <v>0</v>
      </c>
      <c r="D16" s="1" t="n">
        <f aca="false">COUNTIF(DRAWS!$C$1:$C$28,15)</f>
        <v>0</v>
      </c>
      <c r="E16" s="1" t="n">
        <f aca="false">COUNTIF(DRAWS!$D$1:$D$28,15)</f>
        <v>0</v>
      </c>
      <c r="F16" s="1" t="n">
        <f aca="false">COUNTIF(DRAWS!$E$1:$E$28,15)</f>
        <v>0</v>
      </c>
      <c r="G16" s="1" t="n">
        <f aca="false">COUNTIF(DRAWS!$F$1:$F$28,15)</f>
        <v>0</v>
      </c>
      <c r="H16" s="1" t="n">
        <f aca="false">SUM(B16:G16)</f>
        <v>0</v>
      </c>
      <c r="I16" s="8" t="s">
        <v>36</v>
      </c>
      <c r="J16" s="9" t="n">
        <f aca="false">B(28, 6/36, 14)</f>
        <v>0</v>
      </c>
    </row>
    <row r="17" customFormat="false" ht="14.9" hidden="false" customHeight="false" outlineLevel="0" collapsed="false">
      <c r="A17" s="7" t="n">
        <v>16</v>
      </c>
      <c r="B17" s="1" t="n">
        <f aca="false">COUNTIF(DRAWS!$A$1:$A$28,16)</f>
        <v>1</v>
      </c>
      <c r="C17" s="1" t="n">
        <f aca="false">COUNTIF(DRAWS!$B$1:$B$28,16)</f>
        <v>0</v>
      </c>
      <c r="D17" s="1" t="n">
        <f aca="false">COUNTIF(DRAWS!$C$1:$C$28,16)</f>
        <v>0</v>
      </c>
      <c r="E17" s="1" t="n">
        <f aca="false">COUNTIF(DRAWS!$D$1:$D$28,16)</f>
        <v>0</v>
      </c>
      <c r="F17" s="1" t="n">
        <f aca="false">COUNTIF(DRAWS!$E$1:$E$28,16)</f>
        <v>0</v>
      </c>
      <c r="G17" s="1" t="n">
        <f aca="false">COUNTIF(DRAWS!$F$1:$F$28,16)</f>
        <v>2</v>
      </c>
      <c r="H17" s="1" t="n">
        <f aca="false">SUM(B17:G17)</f>
        <v>3</v>
      </c>
      <c r="I17" s="8"/>
      <c r="J17" s="9"/>
    </row>
    <row r="18" customFormat="false" ht="14.9" hidden="false" customHeight="false" outlineLevel="0" collapsed="false">
      <c r="A18" s="7" t="n">
        <v>17</v>
      </c>
      <c r="B18" s="1" t="n">
        <f aca="false">COUNTIF(DRAWS!$A$1:$A$28,17)</f>
        <v>0</v>
      </c>
      <c r="C18" s="1" t="n">
        <f aca="false">COUNTIF(DRAWS!$B$1:$B$28,17)</f>
        <v>0</v>
      </c>
      <c r="D18" s="1" t="n">
        <f aca="false">COUNTIF(DRAWS!$C$1:$C$28,17)</f>
        <v>1</v>
      </c>
      <c r="E18" s="1" t="n">
        <f aca="false">COUNTIF(DRAWS!$D$1:$D$28,17)</f>
        <v>0</v>
      </c>
      <c r="F18" s="1" t="n">
        <f aca="false">COUNTIF(DRAWS!$E$1:$E$28,17)</f>
        <v>0</v>
      </c>
      <c r="G18" s="1" t="n">
        <f aca="false">COUNTIF(DRAWS!$F$1:$F$28,17)</f>
        <v>2</v>
      </c>
      <c r="H18" s="1" t="n">
        <f aca="false">SUM(B18:G18)</f>
        <v>3</v>
      </c>
      <c r="I18" s="8"/>
      <c r="J18" s="9"/>
    </row>
    <row r="19" customFormat="false" ht="14.9" hidden="false" customHeight="false" outlineLevel="0" collapsed="false">
      <c r="A19" s="7" t="n">
        <v>18</v>
      </c>
      <c r="B19" s="1" t="n">
        <f aca="false">COUNTIF(DRAWS!$A$1:$A$28,18)</f>
        <v>0</v>
      </c>
      <c r="C19" s="1" t="n">
        <f aca="false">COUNTIF(DRAWS!$B$1:$B$28,18)</f>
        <v>1</v>
      </c>
      <c r="D19" s="1" t="n">
        <f aca="false">COUNTIF(DRAWS!$C$1:$C$28,18)</f>
        <v>0</v>
      </c>
      <c r="E19" s="1" t="n">
        <f aca="false">COUNTIF(DRAWS!$D$1:$D$28,18)</f>
        <v>0</v>
      </c>
      <c r="F19" s="1" t="n">
        <f aca="false">COUNTIF(DRAWS!$E$1:$E$28,18)</f>
        <v>0</v>
      </c>
      <c r="G19" s="1" t="n">
        <f aca="false">COUNTIF(DRAWS!$F$1:$F$28,18)</f>
        <v>1</v>
      </c>
      <c r="H19" s="1" t="n">
        <f aca="false">SUM(B19:G19)</f>
        <v>2</v>
      </c>
      <c r="I19" s="8"/>
      <c r="J19" s="9"/>
    </row>
    <row r="20" customFormat="false" ht="14.9" hidden="false" customHeight="false" outlineLevel="0" collapsed="false">
      <c r="A20" s="7" t="n">
        <v>19</v>
      </c>
      <c r="B20" s="1" t="n">
        <f aca="false">COUNTIF(DRAWS!$A$1:$A$28,19)</f>
        <v>0</v>
      </c>
      <c r="C20" s="1" t="n">
        <f aca="false">COUNTIF(DRAWS!$B$1:$B$28,19)</f>
        <v>1</v>
      </c>
      <c r="D20" s="1" t="n">
        <f aca="false">COUNTIF(DRAWS!$C$1:$C$28,19)</f>
        <v>2</v>
      </c>
      <c r="E20" s="1" t="n">
        <f aca="false">COUNTIF(DRAWS!$D$1:$D$28,19)</f>
        <v>0</v>
      </c>
      <c r="F20" s="1" t="n">
        <f aca="false">COUNTIF(DRAWS!$E$1:$E$28,19)</f>
        <v>0</v>
      </c>
      <c r="G20" s="1" t="n">
        <f aca="false">COUNTIF(DRAWS!$F$1:$F$28,19)</f>
        <v>1</v>
      </c>
      <c r="H20" s="1" t="n">
        <f aca="false">SUM(B20:G20)</f>
        <v>4</v>
      </c>
      <c r="I20" s="8"/>
      <c r="J20" s="9"/>
    </row>
    <row r="21" customFormat="false" ht="14.9" hidden="false" customHeight="false" outlineLevel="0" collapsed="false">
      <c r="A21" s="7" t="n">
        <v>20</v>
      </c>
      <c r="B21" s="1" t="n">
        <f aca="false">COUNTIF(DRAWS!$A$1:$A$28,20)</f>
        <v>0</v>
      </c>
      <c r="C21" s="1" t="n">
        <f aca="false">COUNTIF(DRAWS!$B$1:$B$28,20)</f>
        <v>0</v>
      </c>
      <c r="D21" s="1" t="n">
        <f aca="false">COUNTIF(DRAWS!$C$1:$C$28,20)</f>
        <v>0</v>
      </c>
      <c r="E21" s="1" t="n">
        <f aca="false">COUNTIF(DRAWS!$D$1:$D$28,20)</f>
        <v>0</v>
      </c>
      <c r="F21" s="1" t="n">
        <f aca="false">COUNTIF(DRAWS!$E$1:$E$28,20)</f>
        <v>0</v>
      </c>
      <c r="G21" s="1" t="n">
        <f aca="false">COUNTIF(DRAWS!$F$1:$F$28,20)</f>
        <v>0</v>
      </c>
      <c r="H21" s="1" t="n">
        <f aca="false">SUM(B21:G21)</f>
        <v>0</v>
      </c>
      <c r="I21" s="8"/>
      <c r="J21" s="9"/>
    </row>
    <row r="22" customFormat="false" ht="14.9" hidden="false" customHeight="false" outlineLevel="0" collapsed="false">
      <c r="A22" s="7" t="n">
        <v>21</v>
      </c>
      <c r="B22" s="1" t="n">
        <f aca="false">COUNTIF(DRAWS!$A$1:$A$28,21)</f>
        <v>1</v>
      </c>
      <c r="C22" s="1" t="n">
        <f aca="false">COUNTIF(DRAWS!$B$1:$B$28,21)</f>
        <v>0</v>
      </c>
      <c r="D22" s="1" t="n">
        <f aca="false">COUNTIF(DRAWS!$C$1:$C$28,21)</f>
        <v>0</v>
      </c>
      <c r="E22" s="1" t="n">
        <f aca="false">COUNTIF(DRAWS!$D$1:$D$28,21)</f>
        <v>1</v>
      </c>
      <c r="F22" s="1" t="n">
        <f aca="false">COUNTIF(DRAWS!$E$1:$E$28,21)</f>
        <v>0</v>
      </c>
      <c r="G22" s="1" t="n">
        <f aca="false">COUNTIF(DRAWS!$F$1:$F$28,21)</f>
        <v>0</v>
      </c>
      <c r="H22" s="1" t="n">
        <f aca="false">SUM(B22:G22)</f>
        <v>2</v>
      </c>
      <c r="I22" s="8"/>
      <c r="J22" s="9"/>
    </row>
    <row r="23" customFormat="false" ht="14.9" hidden="false" customHeight="false" outlineLevel="0" collapsed="false">
      <c r="A23" s="7" t="n">
        <v>22</v>
      </c>
      <c r="B23" s="1" t="n">
        <f aca="false">COUNTIF(DRAWS!$A$1:$A$28,22)</f>
        <v>2</v>
      </c>
      <c r="C23" s="1" t="n">
        <f aca="false">COUNTIF(DRAWS!$B$1:$B$28,22)</f>
        <v>2</v>
      </c>
      <c r="D23" s="1" t="n">
        <f aca="false">COUNTIF(DRAWS!$C$1:$C$28,22)</f>
        <v>1</v>
      </c>
      <c r="E23" s="1" t="n">
        <f aca="false">COUNTIF(DRAWS!$D$1:$D$28,22)</f>
        <v>1</v>
      </c>
      <c r="F23" s="1" t="n">
        <f aca="false">COUNTIF(DRAWS!$E$1:$E$28,22)</f>
        <v>0</v>
      </c>
      <c r="G23" s="1" t="n">
        <f aca="false">COUNTIF(DRAWS!$F$1:$F$28,22)</f>
        <v>0</v>
      </c>
      <c r="H23" s="1" t="n">
        <f aca="false">SUM(B23:G23)</f>
        <v>6</v>
      </c>
      <c r="I23" s="8"/>
      <c r="J23" s="9"/>
    </row>
    <row r="24" customFormat="false" ht="14.9" hidden="false" customHeight="false" outlineLevel="0" collapsed="false">
      <c r="A24" s="7" t="n">
        <v>23</v>
      </c>
      <c r="B24" s="1" t="n">
        <f aca="false">COUNTIF(DRAWS!$A$1:$A$28,23)</f>
        <v>0</v>
      </c>
      <c r="C24" s="1" t="n">
        <f aca="false">COUNTIF(DRAWS!$B$1:$B$28,23)</f>
        <v>0</v>
      </c>
      <c r="D24" s="1" t="n">
        <f aca="false">COUNTIF(DRAWS!$C$1:$C$28,23)</f>
        <v>2</v>
      </c>
      <c r="E24" s="1" t="n">
        <f aca="false">COUNTIF(DRAWS!$D$1:$D$28,23)</f>
        <v>1</v>
      </c>
      <c r="F24" s="1" t="n">
        <f aca="false">COUNTIF(DRAWS!$E$1:$E$28,23)</f>
        <v>0</v>
      </c>
      <c r="G24" s="1" t="n">
        <f aca="false">COUNTIF(DRAWS!$F$1:$F$28,23)</f>
        <v>0</v>
      </c>
      <c r="H24" s="1" t="n">
        <f aca="false">SUM(B24:G24)</f>
        <v>3</v>
      </c>
      <c r="I24" s="8"/>
      <c r="J24" s="9"/>
    </row>
    <row r="25" customFormat="false" ht="14.9" hidden="false" customHeight="false" outlineLevel="0" collapsed="false">
      <c r="A25" s="7" t="n">
        <v>24</v>
      </c>
      <c r="B25" s="1" t="n">
        <f aca="false">COUNTIF(DRAWS!$A$1:$A$28,24)</f>
        <v>0</v>
      </c>
      <c r="C25" s="1" t="n">
        <f aca="false">COUNTIF(DRAWS!$B$1:$B$28,24)</f>
        <v>0</v>
      </c>
      <c r="D25" s="1" t="n">
        <f aca="false">COUNTIF(DRAWS!$C$1:$C$28,24)</f>
        <v>0</v>
      </c>
      <c r="E25" s="1" t="n">
        <f aca="false">COUNTIF(DRAWS!$D$1:$D$28,24)</f>
        <v>0</v>
      </c>
      <c r="F25" s="1" t="n">
        <f aca="false">COUNTIF(DRAWS!$E$1:$E$28,24)</f>
        <v>0</v>
      </c>
      <c r="G25" s="1" t="n">
        <f aca="false">COUNTIF(DRAWS!$F$1:$F$28,24)</f>
        <v>0</v>
      </c>
      <c r="H25" s="1" t="n">
        <f aca="false">SUM(B25:G25)</f>
        <v>0</v>
      </c>
      <c r="I25" s="8"/>
      <c r="J25" s="9"/>
    </row>
    <row r="26" customFormat="false" ht="14.9" hidden="false" customHeight="false" outlineLevel="0" collapsed="false">
      <c r="A26" s="7" t="n">
        <v>25</v>
      </c>
      <c r="B26" s="1" t="n">
        <f aca="false">COUNTIF(DRAWS!$A$1:$A$28,25)</f>
        <v>0</v>
      </c>
      <c r="C26" s="1" t="n">
        <f aca="false">COUNTIF(DRAWS!$B$1:$B$28,25)</f>
        <v>0</v>
      </c>
      <c r="D26" s="1" t="n">
        <f aca="false">COUNTIF(DRAWS!$C$1:$C$28,25)</f>
        <v>0</v>
      </c>
      <c r="E26" s="1" t="n">
        <f aca="false">COUNTIF(DRAWS!$D$1:$D$28,25)</f>
        <v>0</v>
      </c>
      <c r="F26" s="1" t="n">
        <f aca="false">COUNTIF(DRAWS!$E$1:$E$28,25)</f>
        <v>0</v>
      </c>
      <c r="G26" s="1" t="n">
        <f aca="false">COUNTIF(DRAWS!$F$1:$F$28,25)</f>
        <v>1</v>
      </c>
      <c r="H26" s="1" t="n">
        <f aca="false">SUM(B26:G26)</f>
        <v>1</v>
      </c>
      <c r="I26" s="8"/>
      <c r="J26" s="9"/>
    </row>
    <row r="27" customFormat="false" ht="14.9" hidden="false" customHeight="false" outlineLevel="0" collapsed="false">
      <c r="A27" s="7" t="n">
        <v>26</v>
      </c>
      <c r="B27" s="1" t="n">
        <f aca="false">COUNTIF(DRAWS!$A$1:$A$28,26)</f>
        <v>0</v>
      </c>
      <c r="C27" s="1" t="n">
        <f aca="false">COUNTIF(DRAWS!$B$1:$B$28,26)</f>
        <v>2</v>
      </c>
      <c r="D27" s="1" t="n">
        <f aca="false">COUNTIF(DRAWS!$C$1:$C$28,26)</f>
        <v>3</v>
      </c>
      <c r="E27" s="1" t="n">
        <f aca="false">COUNTIF(DRAWS!$D$1:$D$28,26)</f>
        <v>1</v>
      </c>
      <c r="F27" s="1" t="n">
        <f aca="false">COUNTIF(DRAWS!$E$1:$E$28,26)</f>
        <v>0</v>
      </c>
      <c r="G27" s="1" t="n">
        <f aca="false">COUNTIF(DRAWS!$F$1:$F$28,26)</f>
        <v>1</v>
      </c>
      <c r="H27" s="1" t="n">
        <f aca="false">SUM(B27:G27)</f>
        <v>7</v>
      </c>
      <c r="I27" s="8"/>
      <c r="J27" s="9"/>
    </row>
    <row r="28" customFormat="false" ht="14.9" hidden="false" customHeight="false" outlineLevel="0" collapsed="false">
      <c r="A28" s="7" t="n">
        <v>27</v>
      </c>
      <c r="B28" s="1" t="n">
        <f aca="false">COUNTIF(DRAWS!$A$1:$A$28,27)</f>
        <v>0</v>
      </c>
      <c r="C28" s="1" t="n">
        <f aca="false">COUNTIF(DRAWS!$B$1:$B$28,27)</f>
        <v>0</v>
      </c>
      <c r="D28" s="1" t="n">
        <f aca="false">COUNTIF(DRAWS!$C$1:$C$28,27)</f>
        <v>0</v>
      </c>
      <c r="E28" s="1" t="n">
        <f aca="false">COUNTIF(DRAWS!$D$1:$D$28,27)</f>
        <v>0</v>
      </c>
      <c r="F28" s="1" t="n">
        <f aca="false">COUNTIF(DRAWS!$E$1:$E$28,27)</f>
        <v>1</v>
      </c>
      <c r="G28" s="1" t="n">
        <f aca="false">COUNTIF(DRAWS!$F$1:$F$28,27)</f>
        <v>2</v>
      </c>
      <c r="H28" s="1" t="n">
        <f aca="false">SUM(B28:G28)</f>
        <v>3</v>
      </c>
      <c r="I28" s="8"/>
      <c r="J28" s="9"/>
    </row>
    <row r="29" customFormat="false" ht="14.9" hidden="false" customHeight="false" outlineLevel="0" collapsed="false">
      <c r="A29" s="7" t="n">
        <v>28</v>
      </c>
      <c r="B29" s="1" t="n">
        <f aca="false">COUNTIF(DRAWS!$A$1:$A$28,28)</f>
        <v>1</v>
      </c>
      <c r="C29" s="1" t="n">
        <f aca="false">COUNTIF(DRAWS!$B$1:$B$28,28)</f>
        <v>2</v>
      </c>
      <c r="D29" s="1" t="n">
        <f aca="false">COUNTIF(DRAWS!$C$1:$C$28,28)</f>
        <v>0</v>
      </c>
      <c r="E29" s="1" t="n">
        <f aca="false">COUNTIF(DRAWS!$D$1:$D$28,28)</f>
        <v>0</v>
      </c>
      <c r="F29" s="1" t="n">
        <f aca="false">COUNTIF(DRAWS!$E$1:$E$28,28)</f>
        <v>0</v>
      </c>
      <c r="G29" s="1" t="n">
        <f aca="false">COUNTIF(DRAWS!$F$1:$F$28,28)</f>
        <v>1</v>
      </c>
      <c r="H29" s="1" t="n">
        <f aca="false">SUM(B29:G29)</f>
        <v>4</v>
      </c>
      <c r="I29" s="8"/>
      <c r="J29" s="9"/>
    </row>
    <row r="30" customFormat="false" ht="14.9" hidden="false" customHeight="false" outlineLevel="0" collapsed="false">
      <c r="A30" s="7" t="n">
        <v>29</v>
      </c>
      <c r="B30" s="1" t="n">
        <f aca="false">COUNTIF(DRAWS!$A$1:$A$28,29)</f>
        <v>0</v>
      </c>
      <c r="C30" s="1" t="n">
        <f aca="false">COUNTIF(DRAWS!$B$1:$B$28,29)</f>
        <v>0</v>
      </c>
      <c r="D30" s="1" t="n">
        <f aca="false">COUNTIF(DRAWS!$C$1:$C$28,29)</f>
        <v>1</v>
      </c>
      <c r="E30" s="1" t="n">
        <f aca="false">COUNTIF(DRAWS!$D$1:$D$28,29)</f>
        <v>0</v>
      </c>
      <c r="F30" s="1" t="n">
        <f aca="false">COUNTIF(DRAWS!$E$1:$E$28,29)</f>
        <v>0</v>
      </c>
      <c r="G30" s="1" t="n">
        <f aca="false">COUNTIF(DRAWS!$F$1:$F$28,29)</f>
        <v>0</v>
      </c>
      <c r="H30" s="1" t="n">
        <f aca="false">SUM(B30:G30)</f>
        <v>1</v>
      </c>
    </row>
    <row r="31" customFormat="false" ht="14.9" hidden="false" customHeight="false" outlineLevel="0" collapsed="false">
      <c r="A31" s="7" t="n">
        <v>30</v>
      </c>
      <c r="B31" s="1" t="n">
        <f aca="false">COUNTIF(DRAWS!$A$1:$A$28,30)</f>
        <v>1</v>
      </c>
      <c r="C31" s="1" t="n">
        <f aca="false">COUNTIF(DRAWS!$B$1:$B$28,30)</f>
        <v>0</v>
      </c>
      <c r="D31" s="1" t="n">
        <f aca="false">COUNTIF(DRAWS!$C$1:$C$28,30)</f>
        <v>1</v>
      </c>
      <c r="E31" s="1" t="n">
        <f aca="false">COUNTIF(DRAWS!$D$1:$D$28,30)</f>
        <v>1</v>
      </c>
      <c r="F31" s="1" t="n">
        <f aca="false">COUNTIF(DRAWS!$E$1:$E$28,30)</f>
        <v>0</v>
      </c>
      <c r="G31" s="1" t="n">
        <f aca="false">COUNTIF(DRAWS!$F$1:$F$28,30)</f>
        <v>0</v>
      </c>
      <c r="H31" s="1" t="n">
        <f aca="false">SUM(B31:G31)</f>
        <v>3</v>
      </c>
    </row>
    <row r="32" customFormat="false" ht="14.9" hidden="false" customHeight="false" outlineLevel="0" collapsed="false">
      <c r="A32" s="7" t="n">
        <v>31</v>
      </c>
      <c r="B32" s="1" t="n">
        <f aca="false">COUNTIF(DRAWS!$A$1:$A$28,31)</f>
        <v>0</v>
      </c>
      <c r="C32" s="1" t="n">
        <f aca="false">COUNTIF(DRAWS!$B$1:$B$28,31)</f>
        <v>2</v>
      </c>
      <c r="D32" s="1" t="n">
        <f aca="false">COUNTIF(DRAWS!$C$1:$C$28,31)</f>
        <v>1</v>
      </c>
      <c r="E32" s="1" t="n">
        <f aca="false">COUNTIF(DRAWS!$D$1:$D$28,31)</f>
        <v>0</v>
      </c>
      <c r="F32" s="1" t="n">
        <f aca="false">COUNTIF(DRAWS!$E$1:$E$28,31)</f>
        <v>0</v>
      </c>
      <c r="G32" s="1" t="n">
        <f aca="false">COUNTIF(DRAWS!$F$1:$F$28,31)</f>
        <v>0</v>
      </c>
      <c r="H32" s="1" t="n">
        <f aca="false">SUM(B32:G32)</f>
        <v>3</v>
      </c>
    </row>
    <row r="33" customFormat="false" ht="14.9" hidden="false" customHeight="false" outlineLevel="0" collapsed="false">
      <c r="A33" s="7" t="n">
        <v>32</v>
      </c>
      <c r="B33" s="1" t="n">
        <f aca="false">COUNTIF(DRAWS!$A$1:$A$28,32)</f>
        <v>0</v>
      </c>
      <c r="C33" s="1" t="n">
        <f aca="false">COUNTIF(DRAWS!$B$1:$B$28,32)</f>
        <v>0</v>
      </c>
      <c r="D33" s="1" t="n">
        <f aca="false">COUNTIF(DRAWS!$C$1:$C$28,32)</f>
        <v>0</v>
      </c>
      <c r="E33" s="1" t="n">
        <f aca="false">COUNTIF(DRAWS!$D$1:$D$28,32)</f>
        <v>0</v>
      </c>
      <c r="F33" s="1" t="n">
        <f aca="false">COUNTIF(DRAWS!$E$1:$E$28,32)</f>
        <v>1</v>
      </c>
      <c r="G33" s="1" t="n">
        <f aca="false">COUNTIF(DRAWS!$F$1:$F$28,32)</f>
        <v>3</v>
      </c>
      <c r="H33" s="1" t="n">
        <f aca="false">SUM(B33:G33)</f>
        <v>4</v>
      </c>
    </row>
    <row r="34" customFormat="false" ht="14.9" hidden="false" customHeight="false" outlineLevel="0" collapsed="false">
      <c r="A34" s="7" t="n">
        <v>33</v>
      </c>
      <c r="B34" s="1" t="n">
        <f aca="false">COUNTIF(DRAWS!$A$1:$A$28,33)</f>
        <v>0</v>
      </c>
      <c r="C34" s="1" t="n">
        <f aca="false">COUNTIF(DRAWS!$B$1:$B$28,33)</f>
        <v>0</v>
      </c>
      <c r="D34" s="1" t="n">
        <f aca="false">COUNTIF(DRAWS!$C$1:$C$28,33)</f>
        <v>3</v>
      </c>
      <c r="E34" s="1" t="n">
        <f aca="false">COUNTIF(DRAWS!$D$1:$D$28,33)</f>
        <v>1</v>
      </c>
      <c r="F34" s="1" t="n">
        <f aca="false">COUNTIF(DRAWS!$E$1:$E$28,33)</f>
        <v>0</v>
      </c>
      <c r="G34" s="1" t="n">
        <f aca="false">COUNTIF(DRAWS!$F$1:$F$28,33)</f>
        <v>1</v>
      </c>
      <c r="H34" s="1" t="n">
        <f aca="false">SUM(B34:G34)</f>
        <v>5</v>
      </c>
    </row>
    <row r="35" customFormat="false" ht="14.9" hidden="false" customHeight="false" outlineLevel="0" collapsed="false">
      <c r="A35" s="7" t="n">
        <v>34</v>
      </c>
      <c r="B35" s="1" t="n">
        <f aca="false">COUNTIF(DRAWS!$A$1:$A$28,34)</f>
        <v>0</v>
      </c>
      <c r="C35" s="1" t="n">
        <f aca="false">COUNTIF(DRAWS!$B$1:$B$28,34)</f>
        <v>0</v>
      </c>
      <c r="D35" s="1" t="n">
        <f aca="false">COUNTIF(DRAWS!$C$1:$C$28,34)</f>
        <v>0</v>
      </c>
      <c r="E35" s="1" t="n">
        <f aca="false">COUNTIF(DRAWS!$D$1:$D$28,34)</f>
        <v>1</v>
      </c>
      <c r="F35" s="1" t="n">
        <f aca="false">COUNTIF(DRAWS!$E$1:$E$28,34)</f>
        <v>0</v>
      </c>
      <c r="G35" s="1" t="n">
        <f aca="false">COUNTIF(DRAWS!$F$1:$F$28,34)</f>
        <v>0</v>
      </c>
      <c r="H35" s="1" t="n">
        <f aca="false">SUM(B35:G35)</f>
        <v>1</v>
      </c>
    </row>
    <row r="36" customFormat="false" ht="14.9" hidden="false" customHeight="false" outlineLevel="0" collapsed="false">
      <c r="A36" s="7" t="n">
        <v>35</v>
      </c>
      <c r="B36" s="1" t="n">
        <f aca="false">COUNTIF(DRAWS!$A$1:$A$28,35)</f>
        <v>0</v>
      </c>
      <c r="C36" s="1" t="n">
        <f aca="false">COUNTIF(DRAWS!$B$1:$B$28,35)</f>
        <v>0</v>
      </c>
      <c r="D36" s="1" t="n">
        <f aca="false">COUNTIF(DRAWS!$C$1:$C$28,35)</f>
        <v>2</v>
      </c>
      <c r="E36" s="1" t="n">
        <f aca="false">COUNTIF(DRAWS!$D$1:$D$28,35)</f>
        <v>0</v>
      </c>
      <c r="F36" s="1" t="n">
        <f aca="false">COUNTIF(DRAWS!$E$1:$E$28,35)</f>
        <v>0</v>
      </c>
      <c r="G36" s="1" t="n">
        <f aca="false">COUNTIF(DRAWS!$F$1:$F$28,35)</f>
        <v>0</v>
      </c>
      <c r="H36" s="1" t="n">
        <f aca="false">SUM(B36:G36)</f>
        <v>2</v>
      </c>
    </row>
    <row r="37" customFormat="false" ht="14.9" hidden="false" customHeight="false" outlineLevel="0" collapsed="false">
      <c r="A37" s="7" t="n">
        <v>36</v>
      </c>
      <c r="B37" s="1" t="n">
        <f aca="false">COUNTIF(DRAWS!$A$1:$A$28,36)</f>
        <v>0</v>
      </c>
      <c r="C37" s="1" t="n">
        <f aca="false">COUNTIF(DRAWS!$B$1:$B$28,36)</f>
        <v>1</v>
      </c>
      <c r="D37" s="1" t="n">
        <f aca="false">COUNTIF(DRAWS!$C$1:$C$28,36)</f>
        <v>0</v>
      </c>
      <c r="E37" s="1" t="n">
        <f aca="false">COUNTIF(DRAWS!$D$1:$D$28,36)</f>
        <v>3</v>
      </c>
      <c r="F37" s="1" t="n">
        <f aca="false">COUNTIF(DRAWS!$E$1:$E$28,36)</f>
        <v>0</v>
      </c>
      <c r="G37" s="1" t="n">
        <f aca="false">COUNTIF(DRAWS!$F$1:$F$28,36)</f>
        <v>0</v>
      </c>
      <c r="H37" s="1" t="n">
        <f aca="false">SUM(B37:G37)</f>
        <v>4</v>
      </c>
    </row>
  </sheetData>
  <conditionalFormatting sqref="B1:G65523">
    <cfRule type="cellIs" priority="2" operator="greaterThan" aboveAverage="0" equalAverage="0" bottom="0" percent="0" rank="0" text="" dxfId="0">
      <formula>2</formula>
    </cfRule>
  </conditionalFormatting>
  <conditionalFormatting sqref="H2:H37">
    <cfRule type="cellIs" priority="3" operator="greaterThan" aboveAverage="0" equalAverage="0" bottom="0" percent="0" rank="0" text="" dxfId="0">
      <formula>7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7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R8" activeCellId="0" sqref="R8"/>
    </sheetView>
  </sheetViews>
  <sheetFormatPr defaultRowHeight="13.3"/>
  <cols>
    <col collapsed="false" hidden="false" max="1" min="1" style="1" width="8.17857142857143"/>
    <col collapsed="false" hidden="false" max="7" min="2" style="1" width="5.63265306122449"/>
    <col collapsed="false" hidden="false" max="8" min="8" style="1" width="19.6020408163265"/>
    <col collapsed="false" hidden="false" max="9" min="9" style="3" width="4.36224489795918"/>
    <col collapsed="false" hidden="false" max="10" min="10" style="3" width="9.44897959183673"/>
    <col collapsed="false" hidden="false" max="11" min="11" style="3" width="7.33673469387755"/>
    <col collapsed="false" hidden="false" max="17" min="12" style="3" width="2.81632653061224"/>
    <col collapsed="false" hidden="false" max="1022" min="18" style="3" width="10.5"/>
    <col collapsed="false" hidden="false" max="1025" min="1023" style="0" width="10.5"/>
  </cols>
  <sheetData>
    <row r="1" customFormat="false" ht="14.9" hidden="false" customHeight="false" outlineLevel="0" collapsed="false">
      <c r="A1" s="7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8"/>
      <c r="J1" s="8" t="s">
        <v>37</v>
      </c>
      <c r="K1" s="0"/>
      <c r="L1" s="3" t="n">
        <f aca="false">(L2-1)</f>
        <v>1</v>
      </c>
      <c r="M1" s="3" t="n">
        <f aca="false">(M2-1)</f>
        <v>12</v>
      </c>
      <c r="N1" s="3" t="n">
        <f aca="false">(N2-1)</f>
        <v>22</v>
      </c>
      <c r="O1" s="3" t="n">
        <f aca="false">(O2-1)</f>
        <v>32</v>
      </c>
      <c r="P1" s="3" t="n">
        <f aca="false">(P2-1)</f>
        <v>48</v>
      </c>
      <c r="Q1" s="3" t="n">
        <f aca="false">(Q2-1)</f>
        <v>11</v>
      </c>
    </row>
    <row r="2" customFormat="false" ht="14.9" hidden="false" customHeight="false" outlineLevel="0" collapsed="false">
      <c r="A2" s="7" t="n">
        <v>1</v>
      </c>
      <c r="B2" s="1" t="n">
        <f aca="false">COUNTIF(DRAWS!$A$1:$A$54,1)</f>
        <v>1</v>
      </c>
      <c r="C2" s="1" t="n">
        <f aca="false">COUNTIF(DRAWS!$B$1:$B$54,1)</f>
        <v>0</v>
      </c>
      <c r="D2" s="1" t="n">
        <f aca="false">COUNTIF(DRAWS!$C$1:$C$54,1)</f>
        <v>0</v>
      </c>
      <c r="E2" s="1" t="n">
        <f aca="false">COUNTIF(DRAWS!$D$1:$D$54,1)</f>
        <v>0</v>
      </c>
      <c r="F2" s="1" t="n">
        <f aca="false">COUNTIF(DRAWS!$E$1:$E$54,1)</f>
        <v>0</v>
      </c>
      <c r="G2" s="1" t="n">
        <f aca="false">COUNTIF(DRAWS!$F$1:$F$54,1)</f>
        <v>1</v>
      </c>
      <c r="H2" s="1" t="n">
        <f aca="false">SUM(B2:G2)</f>
        <v>2</v>
      </c>
      <c r="I2" s="8" t="s">
        <v>19</v>
      </c>
      <c r="J2" s="9" t="n">
        <f aca="false">B(55, 6/36, 0)</f>
        <v>0</v>
      </c>
      <c r="K2" s="0"/>
      <c r="L2" s="3" t="n">
        <f aca="false">(L3-1)</f>
        <v>2</v>
      </c>
      <c r="M2" s="3" t="n">
        <f aca="false">(M3-1)</f>
        <v>13</v>
      </c>
      <c r="N2" s="3" t="n">
        <f aca="false">(N3-1)</f>
        <v>23</v>
      </c>
      <c r="O2" s="3" t="n">
        <f aca="false">(O3-1)</f>
        <v>33</v>
      </c>
      <c r="P2" s="3" t="n">
        <f aca="false">(P3-1)</f>
        <v>49</v>
      </c>
      <c r="Q2" s="3" t="n">
        <f aca="false">(Q3-1)</f>
        <v>12</v>
      </c>
    </row>
    <row r="3" customFormat="false" ht="14.9" hidden="false" customHeight="false" outlineLevel="0" collapsed="false">
      <c r="A3" s="7" t="n">
        <v>2</v>
      </c>
      <c r="B3" s="1" t="n">
        <f aca="false">COUNTIF(DRAWS!$A$1:$A$54,2)</f>
        <v>4</v>
      </c>
      <c r="C3" s="1" t="n">
        <f aca="false">COUNTIF(DRAWS!$B$1:$B$54,2)</f>
        <v>0</v>
      </c>
      <c r="D3" s="1" t="n">
        <f aca="false">COUNTIF(DRAWS!$C$1:$C$54,2)</f>
        <v>0</v>
      </c>
      <c r="E3" s="1" t="n">
        <f aca="false">COUNTIF(DRAWS!$D$1:$D$54,2)</f>
        <v>0</v>
      </c>
      <c r="F3" s="1" t="n">
        <f aca="false">COUNTIF(DRAWS!$E$1:$E$54,2)</f>
        <v>0</v>
      </c>
      <c r="G3" s="1" t="n">
        <f aca="false">COUNTIF(DRAWS!$F$1:$F$54,2)</f>
        <v>1</v>
      </c>
      <c r="H3" s="1" t="n">
        <f aca="false">SUM(B3:G3)</f>
        <v>5</v>
      </c>
      <c r="I3" s="8" t="s">
        <v>20</v>
      </c>
      <c r="J3" s="9" t="n">
        <f aca="false">B(55, 6/36, 1)</f>
        <v>0.0005</v>
      </c>
      <c r="K3" s="0"/>
      <c r="L3" s="3" t="n">
        <f aca="false">(L4-1)</f>
        <v>3</v>
      </c>
      <c r="M3" s="3" t="n">
        <f aca="false">(M4-1)</f>
        <v>14</v>
      </c>
      <c r="N3" s="3" t="n">
        <f aca="false">(N4-1)</f>
        <v>24</v>
      </c>
      <c r="O3" s="3" t="n">
        <f aca="false">(O4-1)</f>
        <v>34</v>
      </c>
      <c r="P3" s="3" t="n">
        <f aca="false">(P4-1)</f>
        <v>50</v>
      </c>
      <c r="Q3" s="3" t="n">
        <f aca="false">(Q4-1)</f>
        <v>13</v>
      </c>
    </row>
    <row r="4" customFormat="false" ht="14.9" hidden="false" customHeight="false" outlineLevel="0" collapsed="false">
      <c r="A4" s="7" t="n">
        <v>3</v>
      </c>
      <c r="B4" s="1" t="n">
        <f aca="false">COUNTIF(DRAWS!$A$1:$A$54,3)</f>
        <v>1</v>
      </c>
      <c r="C4" s="1" t="n">
        <f aca="false">COUNTIF(DRAWS!$B$1:$B$54,3)</f>
        <v>0</v>
      </c>
      <c r="D4" s="1" t="n">
        <f aca="false">COUNTIF(DRAWS!$C$1:$C$54,3)</f>
        <v>0</v>
      </c>
      <c r="E4" s="1" t="n">
        <f aca="false">COUNTIF(DRAWS!$D$1:$D$54,3)</f>
        <v>0</v>
      </c>
      <c r="F4" s="1" t="n">
        <f aca="false">COUNTIF(DRAWS!$E$1:$E$54,3)</f>
        <v>0</v>
      </c>
      <c r="G4" s="1" t="n">
        <f aca="false">COUNTIF(DRAWS!$F$1:$F$54,3)</f>
        <v>0</v>
      </c>
      <c r="H4" s="1" t="n">
        <f aca="false">SUM(B4:G4)</f>
        <v>1</v>
      </c>
      <c r="I4" s="8" t="s">
        <v>21</v>
      </c>
      <c r="J4" s="9" t="n">
        <f aca="false">B(55, 6/36, 2)</f>
        <v>0.0026</v>
      </c>
      <c r="K4" s="0"/>
      <c r="L4" s="3" t="n">
        <f aca="false">(L5-1)</f>
        <v>4</v>
      </c>
      <c r="M4" s="3" t="n">
        <f aca="false">(M5-1)</f>
        <v>15</v>
      </c>
      <c r="N4" s="3" t="n">
        <f aca="false">(N5-1)</f>
        <v>25</v>
      </c>
      <c r="O4" s="3" t="n">
        <f aca="false">(O5-1)</f>
        <v>35</v>
      </c>
      <c r="P4" s="3" t="n">
        <f aca="false">(P5-1)</f>
        <v>51</v>
      </c>
      <c r="Q4" s="3" t="n">
        <f aca="false">(Q5-1)</f>
        <v>14</v>
      </c>
    </row>
    <row r="5" customFormat="false" ht="14.9" hidden="false" customHeight="false" outlineLevel="0" collapsed="false">
      <c r="A5" s="7" t="n">
        <v>4</v>
      </c>
      <c r="B5" s="1" t="n">
        <f aca="false">COUNTIF(DRAWS!$A$1:$A$54,4)</f>
        <v>1</v>
      </c>
      <c r="C5" s="1" t="n">
        <f aca="false">COUNTIF(DRAWS!$B$1:$B$54,4)</f>
        <v>0</v>
      </c>
      <c r="D5" s="1" t="n">
        <f aca="false">COUNTIF(DRAWS!$C$1:$C$54,4)</f>
        <v>0</v>
      </c>
      <c r="E5" s="1" t="n">
        <f aca="false">COUNTIF(DRAWS!$D$1:$D$54,4)</f>
        <v>0</v>
      </c>
      <c r="F5" s="1" t="n">
        <f aca="false">COUNTIF(DRAWS!$E$1:$E$54,4)</f>
        <v>0</v>
      </c>
      <c r="G5" s="1" t="n">
        <f aca="false">COUNTIF(DRAWS!$F$1:$F$54,4)</f>
        <v>1</v>
      </c>
      <c r="H5" s="1" t="n">
        <f aca="false">SUM(B5:G5)</f>
        <v>2</v>
      </c>
      <c r="I5" s="8" t="s">
        <v>22</v>
      </c>
      <c r="J5" s="9" t="n">
        <f aca="false">B(55, 6/36, 3)</f>
        <v>0.0093</v>
      </c>
      <c r="K5" s="0"/>
      <c r="L5" s="3" t="n">
        <f aca="false">(L6-1)</f>
        <v>5</v>
      </c>
      <c r="M5" s="3" t="n">
        <f aca="false">(M6-1)</f>
        <v>16</v>
      </c>
      <c r="N5" s="3" t="n">
        <f aca="false">(N6-1)</f>
        <v>26</v>
      </c>
      <c r="O5" s="3" t="n">
        <f aca="false">(O6-1)</f>
        <v>36</v>
      </c>
      <c r="P5" s="3" t="n">
        <f aca="false">(P6-1)</f>
        <v>52</v>
      </c>
      <c r="Q5" s="3" t="n">
        <f aca="false">(Q6-1)</f>
        <v>15</v>
      </c>
    </row>
    <row r="6" customFormat="false" ht="14.9" hidden="false" customHeight="false" outlineLevel="0" collapsed="false">
      <c r="A6" s="7" t="n">
        <v>5</v>
      </c>
      <c r="B6" s="1" t="n">
        <f aca="false">COUNTIF(DRAWS!$A$1:$A$54,5)</f>
        <v>0</v>
      </c>
      <c r="C6" s="1" t="n">
        <f aca="false">COUNTIF(DRAWS!$B$1:$B$54,5)</f>
        <v>0</v>
      </c>
      <c r="D6" s="1" t="n">
        <f aca="false">COUNTIF(DRAWS!$C$1:$C$54,5)</f>
        <v>0</v>
      </c>
      <c r="E6" s="1" t="n">
        <f aca="false">COUNTIF(DRAWS!$D$1:$D$54,5)</f>
        <v>0</v>
      </c>
      <c r="F6" s="1" t="n">
        <f aca="false">COUNTIF(DRAWS!$E$1:$E$54,5)</f>
        <v>0</v>
      </c>
      <c r="G6" s="1" t="n">
        <f aca="false">COUNTIF(DRAWS!$F$1:$F$54,5)</f>
        <v>0</v>
      </c>
      <c r="H6" s="1" t="n">
        <f aca="false">SUM(B6:G6)</f>
        <v>0</v>
      </c>
      <c r="I6" s="8" t="s">
        <v>23</v>
      </c>
      <c r="J6" s="9" t="n">
        <f aca="false">B(55, 6/36, 4)</f>
        <v>0.0241</v>
      </c>
      <c r="K6" s="0"/>
      <c r="L6" s="3" t="n">
        <f aca="false">(L7-1)</f>
        <v>6</v>
      </c>
      <c r="M6" s="3" t="n">
        <f aca="false">(M7-1)</f>
        <v>17</v>
      </c>
      <c r="N6" s="3" t="n">
        <f aca="false">(N7-1)</f>
        <v>27</v>
      </c>
      <c r="O6" s="3" t="n">
        <f aca="false">(O7-1)</f>
        <v>37</v>
      </c>
      <c r="P6" s="3" t="n">
        <f aca="false">(P7-1)</f>
        <v>53</v>
      </c>
      <c r="Q6" s="3" t="n">
        <f aca="false">(Q7-1)</f>
        <v>16</v>
      </c>
    </row>
    <row r="7" customFormat="false" ht="14.9" hidden="false" customHeight="false" outlineLevel="0" collapsed="false">
      <c r="A7" s="7" t="n">
        <v>6</v>
      </c>
      <c r="B7" s="1" t="n">
        <f aca="false">COUNTIF(DRAWS!$A$1:$A$54,6)</f>
        <v>1</v>
      </c>
      <c r="C7" s="1" t="n">
        <f aca="false">COUNTIF(DRAWS!$B$1:$B$54,6)</f>
        <v>2</v>
      </c>
      <c r="D7" s="1" t="n">
        <f aca="false">COUNTIF(DRAWS!$C$1:$C$54,6)</f>
        <v>0</v>
      </c>
      <c r="E7" s="1" t="n">
        <f aca="false">COUNTIF(DRAWS!$D$1:$D$54,6)</f>
        <v>0</v>
      </c>
      <c r="F7" s="1" t="n">
        <f aca="false">COUNTIF(DRAWS!$E$1:$E$54,6)</f>
        <v>0</v>
      </c>
      <c r="G7" s="1" t="n">
        <f aca="false">COUNTIF(DRAWS!$F$1:$F$54,6)</f>
        <v>0</v>
      </c>
      <c r="H7" s="1" t="n">
        <f aca="false">SUM(B7:G7)</f>
        <v>3</v>
      </c>
      <c r="I7" s="8" t="s">
        <v>24</v>
      </c>
      <c r="J7" s="9" t="n">
        <f aca="false">B(55, 6/36, 5)</f>
        <v>0.0492</v>
      </c>
      <c r="K7" s="0"/>
      <c r="L7" s="3" t="n">
        <f aca="false">(L8-1)</f>
        <v>7</v>
      </c>
      <c r="M7" s="3" t="n">
        <f aca="false">(M8-1)</f>
        <v>18</v>
      </c>
      <c r="N7" s="3" t="n">
        <f aca="false">(N8-1)</f>
        <v>28</v>
      </c>
      <c r="O7" s="3" t="n">
        <f aca="false">(O8-1)</f>
        <v>38</v>
      </c>
      <c r="P7" s="3" t="n">
        <f aca="false">(P8-1)</f>
        <v>54</v>
      </c>
      <c r="Q7" s="3" t="n">
        <f aca="false">(Q8-1)</f>
        <v>17</v>
      </c>
    </row>
    <row r="8" customFormat="false" ht="14.9" hidden="false" customHeight="false" outlineLevel="0" collapsed="false">
      <c r="A8" s="7" t="n">
        <v>7</v>
      </c>
      <c r="B8" s="1" t="n">
        <f aca="false">COUNTIF(DRAWS!$A$1:$A$54,7)</f>
        <v>2</v>
      </c>
      <c r="C8" s="1" t="n">
        <f aca="false">COUNTIF(DRAWS!$B$1:$B$54,7)</f>
        <v>0</v>
      </c>
      <c r="D8" s="1" t="n">
        <f aca="false">COUNTIF(DRAWS!$C$1:$C$54,7)</f>
        <v>0</v>
      </c>
      <c r="E8" s="1" t="n">
        <f aca="false">COUNTIF(DRAWS!$D$1:$D$54,7)</f>
        <v>0</v>
      </c>
      <c r="F8" s="1" t="n">
        <f aca="false">COUNTIF(DRAWS!$E$1:$E$54,7)</f>
        <v>0</v>
      </c>
      <c r="G8" s="1" t="n">
        <f aca="false">COUNTIF(DRAWS!$F$1:$F$54,7)</f>
        <v>0</v>
      </c>
      <c r="H8" s="1" t="n">
        <f aca="false">SUM(B8:G8)</f>
        <v>2</v>
      </c>
      <c r="I8" s="8" t="s">
        <v>25</v>
      </c>
      <c r="J8" s="9" t="n">
        <f aca="false">B(55, 6/36, 6)</f>
        <v>0.0819</v>
      </c>
      <c r="K8" s="6" t="s">
        <v>8</v>
      </c>
      <c r="L8" s="6" t="n">
        <f aca="false">MEDIAN(DRAWS!A1:A54)</f>
        <v>8</v>
      </c>
      <c r="M8" s="6" t="n">
        <f aca="false">MEDIAN(DRAWS!B1:B54)</f>
        <v>19</v>
      </c>
      <c r="N8" s="6" t="n">
        <f aca="false">MEDIAN(DRAWS!C1:C54)</f>
        <v>29</v>
      </c>
      <c r="O8" s="6" t="n">
        <f aca="false">MEDIAN(DRAWS!D1:D54)</f>
        <v>39</v>
      </c>
      <c r="P8" s="6" t="n">
        <f aca="false">MEDIAN(DRAWS!E1:E54)</f>
        <v>55</v>
      </c>
      <c r="Q8" s="6" t="n">
        <f aca="false">MEDIAN(DRAWS!F1:F54)</f>
        <v>18</v>
      </c>
    </row>
    <row r="9" customFormat="false" ht="14.9" hidden="false" customHeight="false" outlineLevel="0" collapsed="false">
      <c r="A9" s="7" t="n">
        <v>8</v>
      </c>
      <c r="B9" s="1" t="n">
        <f aca="false">COUNTIF(DRAWS!$A$1:$A$54,8)</f>
        <v>1</v>
      </c>
      <c r="C9" s="1" t="n">
        <f aca="false">COUNTIF(DRAWS!$B$1:$B$54,8)</f>
        <v>0</v>
      </c>
      <c r="D9" s="1" t="n">
        <f aca="false">COUNTIF(DRAWS!$C$1:$C$54,8)</f>
        <v>0</v>
      </c>
      <c r="E9" s="1" t="n">
        <f aca="false">COUNTIF(DRAWS!$D$1:$D$54,8)</f>
        <v>0</v>
      </c>
      <c r="F9" s="1" t="n">
        <f aca="false">COUNTIF(DRAWS!$E$1:$E$54,8)</f>
        <v>0</v>
      </c>
      <c r="G9" s="1" t="n">
        <f aca="false">COUNTIF(DRAWS!$F$1:$F$54,8)</f>
        <v>0</v>
      </c>
      <c r="H9" s="1" t="n">
        <f aca="false">SUM(B9:G9)</f>
        <v>1</v>
      </c>
      <c r="I9" s="8" t="s">
        <v>26</v>
      </c>
      <c r="J9" s="9" t="n">
        <f aca="false">B(55, 6/36, 7)</f>
        <v>0.1147</v>
      </c>
      <c r="L9" s="3" t="n">
        <f aca="false">(L8+1)</f>
        <v>9</v>
      </c>
      <c r="M9" s="3" t="n">
        <f aca="false">(M8+1)</f>
        <v>20</v>
      </c>
      <c r="N9" s="3" t="n">
        <f aca="false">(N8+1)</f>
        <v>30</v>
      </c>
      <c r="O9" s="3" t="n">
        <f aca="false">(O8+1)</f>
        <v>40</v>
      </c>
      <c r="P9" s="3" t="n">
        <f aca="false">(P8+1)</f>
        <v>56</v>
      </c>
      <c r="Q9" s="3" t="n">
        <f aca="false">(Q8+1)</f>
        <v>19</v>
      </c>
    </row>
    <row r="10" customFormat="false" ht="14.9" hidden="false" customHeight="false" outlineLevel="0" collapsed="false">
      <c r="A10" s="7" t="n">
        <v>9</v>
      </c>
      <c r="B10" s="1" t="n">
        <f aca="false">COUNTIF(DRAWS!$A$1:$A$54,9)</f>
        <v>2</v>
      </c>
      <c r="C10" s="1" t="n">
        <f aca="false">COUNTIF(DRAWS!$B$1:$B$54,9)</f>
        <v>0</v>
      </c>
      <c r="D10" s="1" t="n">
        <f aca="false">COUNTIF(DRAWS!$C$1:$C$54,9)</f>
        <v>0</v>
      </c>
      <c r="E10" s="1" t="n">
        <f aca="false">COUNTIF(DRAWS!$D$1:$D$54,9)</f>
        <v>0</v>
      </c>
      <c r="F10" s="1" t="n">
        <f aca="false">COUNTIF(DRAWS!$E$1:$E$54,9)</f>
        <v>0</v>
      </c>
      <c r="G10" s="1" t="n">
        <f aca="false">COUNTIF(DRAWS!$F$1:$F$54,9)</f>
        <v>0</v>
      </c>
      <c r="H10" s="1" t="n">
        <f aca="false">SUM(B10:G10)</f>
        <v>2</v>
      </c>
      <c r="I10" s="8" t="s">
        <v>27</v>
      </c>
      <c r="J10" s="9" t="n">
        <f aca="false">B(55, 6/36, 8)</f>
        <v>0.1376</v>
      </c>
      <c r="L10" s="3" t="n">
        <f aca="false">(L9+1)</f>
        <v>10</v>
      </c>
      <c r="M10" s="3" t="n">
        <f aca="false">(M9+1)</f>
        <v>21</v>
      </c>
      <c r="N10" s="3" t="n">
        <f aca="false">(N9+1)</f>
        <v>31</v>
      </c>
      <c r="O10" s="3" t="n">
        <f aca="false">(O9+1)</f>
        <v>41</v>
      </c>
      <c r="P10" s="3" t="n">
        <f aca="false">(P9+1)</f>
        <v>57</v>
      </c>
      <c r="Q10" s="3" t="n">
        <f aca="false">(Q9+1)</f>
        <v>20</v>
      </c>
    </row>
    <row r="11" customFormat="false" ht="14.9" hidden="false" customHeight="false" outlineLevel="0" collapsed="false">
      <c r="A11" s="7" t="n">
        <v>10</v>
      </c>
      <c r="B11" s="1" t="n">
        <f aca="false">COUNTIF(DRAWS!$A$1:$A$54,10)</f>
        <v>1</v>
      </c>
      <c r="C11" s="1" t="n">
        <f aca="false">COUNTIF(DRAWS!$B$1:$B$54,10)</f>
        <v>0</v>
      </c>
      <c r="D11" s="1" t="n">
        <f aca="false">COUNTIF(DRAWS!$C$1:$C$54,10)</f>
        <v>0</v>
      </c>
      <c r="E11" s="1" t="n">
        <f aca="false">COUNTIF(DRAWS!$D$1:$D$54,10)</f>
        <v>0</v>
      </c>
      <c r="F11" s="1" t="n">
        <f aca="false">COUNTIF(DRAWS!$E$1:$E$54,10)</f>
        <v>0</v>
      </c>
      <c r="G11" s="1" t="n">
        <f aca="false">COUNTIF(DRAWS!$F$1:$F$54,10)</f>
        <v>0</v>
      </c>
      <c r="H11" s="1" t="n">
        <f aca="false">SUM(B11:G11)</f>
        <v>1</v>
      </c>
      <c r="I11" s="8" t="s">
        <v>29</v>
      </c>
      <c r="J11" s="9" t="n">
        <f aca="false">B(55, 6/36, 9)</f>
        <v>0.1438</v>
      </c>
      <c r="L11" s="3" t="n">
        <f aca="false">(L10+1)</f>
        <v>11</v>
      </c>
      <c r="M11" s="3" t="n">
        <f aca="false">(M10+1)</f>
        <v>22</v>
      </c>
      <c r="N11" s="3" t="n">
        <f aca="false">(N10+1)</f>
        <v>32</v>
      </c>
      <c r="O11" s="3" t="n">
        <f aca="false">(O10+1)</f>
        <v>42</v>
      </c>
      <c r="P11" s="3" t="n">
        <f aca="false">(P10+1)</f>
        <v>58</v>
      </c>
      <c r="Q11" s="3" t="n">
        <f aca="false">(Q10+1)</f>
        <v>21</v>
      </c>
    </row>
    <row r="12" customFormat="false" ht="14.9" hidden="false" customHeight="false" outlineLevel="0" collapsed="false">
      <c r="A12" s="7" t="n">
        <v>11</v>
      </c>
      <c r="B12" s="1" t="n">
        <f aca="false">COUNTIF(DRAWS!$A$1:$A$54,11)</f>
        <v>0</v>
      </c>
      <c r="C12" s="1" t="n">
        <f aca="false">COUNTIF(DRAWS!$B$1:$B$54,11)</f>
        <v>2</v>
      </c>
      <c r="D12" s="1" t="n">
        <f aca="false">COUNTIF(DRAWS!$C$1:$C$54,11)</f>
        <v>0</v>
      </c>
      <c r="E12" s="1" t="n">
        <f aca="false">COUNTIF(DRAWS!$D$1:$D$54,11)</f>
        <v>0</v>
      </c>
      <c r="F12" s="1" t="n">
        <f aca="false">COUNTIF(DRAWS!$E$1:$E$54,11)</f>
        <v>0</v>
      </c>
      <c r="G12" s="1" t="n">
        <f aca="false">COUNTIF(DRAWS!$F$1:$F$54,11)</f>
        <v>2</v>
      </c>
      <c r="H12" s="1" t="n">
        <f aca="false">SUM(B12:G12)</f>
        <v>4</v>
      </c>
      <c r="I12" s="8" t="s">
        <v>31</v>
      </c>
      <c r="J12" s="9" t="n">
        <f aca="false">B(55, 6/36, 10)</f>
        <v>0.1323</v>
      </c>
      <c r="L12" s="3" t="n">
        <f aca="false">(L11+1)</f>
        <v>12</v>
      </c>
      <c r="M12" s="3" t="n">
        <f aca="false">(M11+1)</f>
        <v>23</v>
      </c>
      <c r="N12" s="3" t="n">
        <f aca="false">(N11+1)</f>
        <v>33</v>
      </c>
      <c r="O12" s="3" t="n">
        <f aca="false">(O11+1)</f>
        <v>43</v>
      </c>
      <c r="P12" s="3" t="n">
        <f aca="false">(P11+1)</f>
        <v>59</v>
      </c>
      <c r="Q12" s="3" t="n">
        <f aca="false">(Q11+1)</f>
        <v>22</v>
      </c>
    </row>
    <row r="13" customFormat="false" ht="14.9" hidden="false" customHeight="false" outlineLevel="0" collapsed="false">
      <c r="A13" s="7" t="n">
        <v>12</v>
      </c>
      <c r="B13" s="1" t="n">
        <f aca="false">COUNTIF(DRAWS!$A$1:$A$54,12)</f>
        <v>0</v>
      </c>
      <c r="C13" s="1" t="n">
        <f aca="false">COUNTIF(DRAWS!$B$1:$B$54,12)</f>
        <v>1</v>
      </c>
      <c r="D13" s="1" t="n">
        <f aca="false">COUNTIF(DRAWS!$C$1:$C$54,12)</f>
        <v>0</v>
      </c>
      <c r="E13" s="1" t="n">
        <f aca="false">COUNTIF(DRAWS!$D$1:$D$54,12)</f>
        <v>0</v>
      </c>
      <c r="F13" s="1" t="n">
        <f aca="false">COUNTIF(DRAWS!$E$1:$E$54,12)</f>
        <v>0</v>
      </c>
      <c r="G13" s="1" t="n">
        <f aca="false">COUNTIF(DRAWS!$F$1:$F$54,12)</f>
        <v>0</v>
      </c>
      <c r="H13" s="1" t="n">
        <f aca="false">SUM(B13:G13)</f>
        <v>1</v>
      </c>
      <c r="I13" s="8" t="s">
        <v>32</v>
      </c>
      <c r="J13" s="9" t="n">
        <f aca="false">B(55, 6/36, 11)</f>
        <v>0.1082</v>
      </c>
      <c r="L13" s="3" t="n">
        <f aca="false">(L12+1)</f>
        <v>13</v>
      </c>
      <c r="M13" s="3" t="n">
        <f aca="false">(M12+1)</f>
        <v>24</v>
      </c>
      <c r="N13" s="3" t="n">
        <f aca="false">(N12+1)</f>
        <v>34</v>
      </c>
      <c r="O13" s="3" t="n">
        <f aca="false">(O12+1)</f>
        <v>44</v>
      </c>
      <c r="P13" s="3" t="n">
        <f aca="false">(P12+1)</f>
        <v>60</v>
      </c>
      <c r="Q13" s="3" t="n">
        <f aca="false">(Q12+1)</f>
        <v>23</v>
      </c>
    </row>
    <row r="14" customFormat="false" ht="14.9" hidden="false" customHeight="false" outlineLevel="0" collapsed="false">
      <c r="A14" s="7" t="n">
        <v>13</v>
      </c>
      <c r="B14" s="1" t="n">
        <f aca="false">COUNTIF(DRAWS!$A$1:$A$54,13)</f>
        <v>1</v>
      </c>
      <c r="C14" s="1" t="n">
        <f aca="false">COUNTIF(DRAWS!$B$1:$B$54,13)</f>
        <v>3</v>
      </c>
      <c r="D14" s="1" t="n">
        <f aca="false">COUNTIF(DRAWS!$C$1:$C$54,13)</f>
        <v>0</v>
      </c>
      <c r="E14" s="1" t="n">
        <f aca="false">COUNTIF(DRAWS!$D$1:$D$54,13)</f>
        <v>0</v>
      </c>
      <c r="F14" s="1" t="n">
        <f aca="false">COUNTIF(DRAWS!$E$1:$E$54,13)</f>
        <v>0</v>
      </c>
      <c r="G14" s="1" t="n">
        <f aca="false">COUNTIF(DRAWS!$F$1:$F$54,13)</f>
        <v>0</v>
      </c>
      <c r="H14" s="1" t="n">
        <f aca="false">SUM(B14:G14)</f>
        <v>4</v>
      </c>
      <c r="I14" s="8" t="s">
        <v>34</v>
      </c>
      <c r="J14" s="9" t="n">
        <f aca="false">B(55, 6/36, 12)</f>
        <v>0.0794</v>
      </c>
      <c r="L14" s="3" t="n">
        <f aca="false">(L13+1)</f>
        <v>14</v>
      </c>
      <c r="M14" s="3" t="n">
        <f aca="false">(M13+1)</f>
        <v>25</v>
      </c>
      <c r="N14" s="3" t="n">
        <f aca="false">(N13+1)</f>
        <v>35</v>
      </c>
      <c r="O14" s="3" t="n">
        <f aca="false">(O13+1)</f>
        <v>45</v>
      </c>
      <c r="P14" s="3" t="n">
        <f aca="false">(P13+1)</f>
        <v>61</v>
      </c>
      <c r="Q14" s="3" t="n">
        <f aca="false">(Q13+1)</f>
        <v>24</v>
      </c>
    </row>
    <row r="15" customFormat="false" ht="14.9" hidden="false" customHeight="false" outlineLevel="0" collapsed="false">
      <c r="A15" s="7" t="n">
        <v>14</v>
      </c>
      <c r="B15" s="1" t="n">
        <f aca="false">COUNTIF(DRAWS!$A$1:$A$54,14)</f>
        <v>0</v>
      </c>
      <c r="C15" s="1" t="n">
        <f aca="false">COUNTIF(DRAWS!$B$1:$B$54,14)</f>
        <v>1</v>
      </c>
      <c r="D15" s="1" t="n">
        <f aca="false">COUNTIF(DRAWS!$C$1:$C$54,14)</f>
        <v>1</v>
      </c>
      <c r="E15" s="1" t="n">
        <f aca="false">COUNTIF(DRAWS!$D$1:$D$54,14)</f>
        <v>0</v>
      </c>
      <c r="F15" s="1" t="n">
        <f aca="false">COUNTIF(DRAWS!$E$1:$E$54,14)</f>
        <v>0</v>
      </c>
      <c r="G15" s="1" t="n">
        <f aca="false">COUNTIF(DRAWS!$F$1:$F$54,14)</f>
        <v>1</v>
      </c>
      <c r="H15" s="1" t="n">
        <f aca="false">SUM(B15:G15)</f>
        <v>3</v>
      </c>
      <c r="I15" s="8" t="s">
        <v>35</v>
      </c>
      <c r="J15" s="9" t="n">
        <f aca="false">B(55, 6/36, 13)</f>
        <v>0.0525</v>
      </c>
      <c r="L15" s="3" t="n">
        <f aca="false">(L14+1)</f>
        <v>15</v>
      </c>
      <c r="M15" s="3" t="n">
        <f aca="false">(M14+1)</f>
        <v>26</v>
      </c>
      <c r="N15" s="3" t="n">
        <f aca="false">(N14+1)</f>
        <v>36</v>
      </c>
      <c r="O15" s="3" t="n">
        <f aca="false">(O14+1)</f>
        <v>46</v>
      </c>
      <c r="P15" s="3" t="n">
        <f aca="false">(P14+1)</f>
        <v>62</v>
      </c>
      <c r="Q15" s="3" t="n">
        <f aca="false">(Q14+1)</f>
        <v>25</v>
      </c>
    </row>
    <row r="16" customFormat="false" ht="14.9" hidden="false" customHeight="false" outlineLevel="0" collapsed="false">
      <c r="A16" s="7" t="n">
        <v>15</v>
      </c>
      <c r="B16" s="1" t="n">
        <f aca="false">COUNTIF(DRAWS!$A$1:$A$54,15)</f>
        <v>0</v>
      </c>
      <c r="C16" s="1" t="n">
        <f aca="false">COUNTIF(DRAWS!$B$1:$B$54,15)</f>
        <v>0</v>
      </c>
      <c r="D16" s="1" t="n">
        <f aca="false">COUNTIF(DRAWS!$C$1:$C$54,15)</f>
        <v>0</v>
      </c>
      <c r="E16" s="1" t="n">
        <f aca="false">COUNTIF(DRAWS!$D$1:$D$54,15)</f>
        <v>0</v>
      </c>
      <c r="F16" s="1" t="n">
        <f aca="false">COUNTIF(DRAWS!$E$1:$E$54,15)</f>
        <v>0</v>
      </c>
      <c r="G16" s="1" t="n">
        <f aca="false">COUNTIF(DRAWS!$F$1:$F$54,15)</f>
        <v>0</v>
      </c>
      <c r="H16" s="1" t="n">
        <f aca="false">SUM(B16:G16)</f>
        <v>0</v>
      </c>
      <c r="I16" s="8" t="s">
        <v>36</v>
      </c>
      <c r="J16" s="9" t="n">
        <f aca="false">B(55, 6/36, 14)</f>
        <v>0.0315</v>
      </c>
    </row>
    <row r="17" customFormat="false" ht="14.9" hidden="false" customHeight="false" outlineLevel="0" collapsed="false">
      <c r="A17" s="7" t="n">
        <v>16</v>
      </c>
      <c r="B17" s="1" t="n">
        <f aca="false">COUNTIF(DRAWS!$A$1:$A$54,16)</f>
        <v>1</v>
      </c>
      <c r="C17" s="1" t="n">
        <f aca="false">COUNTIF(DRAWS!$B$1:$B$54,16)</f>
        <v>0</v>
      </c>
      <c r="D17" s="1" t="n">
        <f aca="false">COUNTIF(DRAWS!$C$1:$C$54,16)</f>
        <v>0</v>
      </c>
      <c r="E17" s="1" t="n">
        <f aca="false">COUNTIF(DRAWS!$D$1:$D$54,16)</f>
        <v>0</v>
      </c>
      <c r="F17" s="1" t="n">
        <f aca="false">COUNTIF(DRAWS!$E$1:$E$54,16)</f>
        <v>0</v>
      </c>
      <c r="G17" s="1" t="n">
        <f aca="false">COUNTIF(DRAWS!$F$1:$F$54,16)</f>
        <v>2</v>
      </c>
      <c r="H17" s="1" t="n">
        <f aca="false">SUM(B17:G17)</f>
        <v>3</v>
      </c>
      <c r="I17" s="8" t="s">
        <v>38</v>
      </c>
      <c r="J17" s="9" t="n">
        <f aca="false">B(55, 6/36, 15)</f>
        <v>0.0172</v>
      </c>
    </row>
    <row r="18" customFormat="false" ht="14.9" hidden="false" customHeight="false" outlineLevel="0" collapsed="false">
      <c r="A18" s="7" t="n">
        <v>17</v>
      </c>
      <c r="B18" s="1" t="n">
        <f aca="false">COUNTIF(DRAWS!$A$1:$A$54,17)</f>
        <v>0</v>
      </c>
      <c r="C18" s="1" t="n">
        <f aca="false">COUNTIF(DRAWS!$B$1:$B$54,17)</f>
        <v>0</v>
      </c>
      <c r="D18" s="1" t="n">
        <f aca="false">COUNTIF(DRAWS!$C$1:$C$54,17)</f>
        <v>1</v>
      </c>
      <c r="E18" s="1" t="n">
        <f aca="false">COUNTIF(DRAWS!$D$1:$D$54,17)</f>
        <v>0</v>
      </c>
      <c r="F18" s="1" t="n">
        <f aca="false">COUNTIF(DRAWS!$E$1:$E$54,17)</f>
        <v>0</v>
      </c>
      <c r="G18" s="1" t="n">
        <f aca="false">COUNTIF(DRAWS!$F$1:$F$54,17)</f>
        <v>2</v>
      </c>
      <c r="H18" s="1" t="n">
        <f aca="false">SUM(B18:G18)</f>
        <v>3</v>
      </c>
      <c r="I18" s="8" t="s">
        <v>39</v>
      </c>
      <c r="J18" s="9" t="n">
        <f aca="false">B(55, 6/36, 16)</f>
        <v>0.0086</v>
      </c>
    </row>
    <row r="19" customFormat="false" ht="14.9" hidden="false" customHeight="false" outlineLevel="0" collapsed="false">
      <c r="A19" s="7" t="n">
        <v>18</v>
      </c>
      <c r="B19" s="1" t="n">
        <f aca="false">COUNTIF(DRAWS!$A$1:$A$54,18)</f>
        <v>0</v>
      </c>
      <c r="C19" s="1" t="n">
        <f aca="false">COUNTIF(DRAWS!$B$1:$B$54,18)</f>
        <v>1</v>
      </c>
      <c r="D19" s="1" t="n">
        <f aca="false">COUNTIF(DRAWS!$C$1:$C$54,18)</f>
        <v>0</v>
      </c>
      <c r="E19" s="1" t="n">
        <f aca="false">COUNTIF(DRAWS!$D$1:$D$54,18)</f>
        <v>0</v>
      </c>
      <c r="F19" s="1" t="n">
        <f aca="false">COUNTIF(DRAWS!$E$1:$E$54,18)</f>
        <v>0</v>
      </c>
      <c r="G19" s="1" t="n">
        <f aca="false">COUNTIF(DRAWS!$F$1:$F$54,18)</f>
        <v>1</v>
      </c>
      <c r="H19" s="1" t="n">
        <f aca="false">SUM(B19:G19)</f>
        <v>2</v>
      </c>
      <c r="I19" s="8" t="s">
        <v>40</v>
      </c>
      <c r="J19" s="9" t="n">
        <f aca="false">B(55, 6/36, 17)</f>
        <v>0.004</v>
      </c>
    </row>
    <row r="20" customFormat="false" ht="14.9" hidden="false" customHeight="false" outlineLevel="0" collapsed="false">
      <c r="A20" s="7" t="n">
        <v>19</v>
      </c>
      <c r="B20" s="1" t="n">
        <f aca="false">COUNTIF(DRAWS!$A$1:$A$54,19)</f>
        <v>0</v>
      </c>
      <c r="C20" s="1" t="n">
        <f aca="false">COUNTIF(DRAWS!$B$1:$B$54,19)</f>
        <v>1</v>
      </c>
      <c r="D20" s="1" t="n">
        <f aca="false">COUNTIF(DRAWS!$C$1:$C$54,19)</f>
        <v>2</v>
      </c>
      <c r="E20" s="1" t="n">
        <f aca="false">COUNTIF(DRAWS!$D$1:$D$54,19)</f>
        <v>0</v>
      </c>
      <c r="F20" s="1" t="n">
        <f aca="false">COUNTIF(DRAWS!$E$1:$E$54,19)</f>
        <v>0</v>
      </c>
      <c r="G20" s="1" t="n">
        <f aca="false">COUNTIF(DRAWS!$F$1:$F$54,19)</f>
        <v>1</v>
      </c>
      <c r="H20" s="1" t="n">
        <f aca="false">SUM(B20:G20)</f>
        <v>4</v>
      </c>
      <c r="I20" s="8" t="s">
        <v>41</v>
      </c>
      <c r="J20" s="9" t="n">
        <f aca="false">B(55, 6/36, 18)</f>
        <v>0.0017</v>
      </c>
    </row>
    <row r="21" customFormat="false" ht="14.9" hidden="false" customHeight="false" outlineLevel="0" collapsed="false">
      <c r="A21" s="7" t="n">
        <v>20</v>
      </c>
      <c r="B21" s="1" t="n">
        <f aca="false">COUNTIF(DRAWS!$A$1:$A$54,20)</f>
        <v>0</v>
      </c>
      <c r="C21" s="1" t="n">
        <f aca="false">COUNTIF(DRAWS!$B$1:$B$54,20)</f>
        <v>0</v>
      </c>
      <c r="D21" s="1" t="n">
        <f aca="false">COUNTIF(DRAWS!$C$1:$C$54,20)</f>
        <v>0</v>
      </c>
      <c r="E21" s="1" t="n">
        <f aca="false">COUNTIF(DRAWS!$D$1:$D$54,20)</f>
        <v>0</v>
      </c>
      <c r="F21" s="1" t="n">
        <f aca="false">COUNTIF(DRAWS!$E$1:$E$54,20)</f>
        <v>0</v>
      </c>
      <c r="G21" s="1" t="n">
        <f aca="false">COUNTIF(DRAWS!$F$1:$F$54,20)</f>
        <v>0</v>
      </c>
      <c r="H21" s="1" t="n">
        <f aca="false">SUM(B21:G21)</f>
        <v>0</v>
      </c>
      <c r="I21" s="8" t="s">
        <v>42</v>
      </c>
      <c r="J21" s="9" t="n">
        <f aca="false">B(55, 6/36, 19)</f>
        <v>0.0006</v>
      </c>
    </row>
    <row r="22" customFormat="false" ht="14.9" hidden="false" customHeight="false" outlineLevel="0" collapsed="false">
      <c r="A22" s="7" t="n">
        <v>21</v>
      </c>
      <c r="B22" s="1" t="n">
        <f aca="false">COUNTIF(DRAWS!$A$1:$A$54,21)</f>
        <v>1</v>
      </c>
      <c r="C22" s="1" t="n">
        <f aca="false">COUNTIF(DRAWS!$B$1:$B$54,21)</f>
        <v>0</v>
      </c>
      <c r="D22" s="1" t="n">
        <f aca="false">COUNTIF(DRAWS!$C$1:$C$54,21)</f>
        <v>0</v>
      </c>
      <c r="E22" s="1" t="n">
        <f aca="false">COUNTIF(DRAWS!$D$1:$D$54,21)</f>
        <v>1</v>
      </c>
      <c r="F22" s="1" t="n">
        <f aca="false">COUNTIF(DRAWS!$E$1:$E$54,21)</f>
        <v>0</v>
      </c>
      <c r="G22" s="1" t="n">
        <f aca="false">COUNTIF(DRAWS!$F$1:$F$54,21)</f>
        <v>0</v>
      </c>
      <c r="H22" s="1" t="n">
        <f aca="false">SUM(B22:G22)</f>
        <v>2</v>
      </c>
      <c r="I22" s="8" t="s">
        <v>43</v>
      </c>
      <c r="J22" s="9" t="n">
        <f aca="false">B(55, 6/36, 20)</f>
        <v>0.0002</v>
      </c>
    </row>
    <row r="23" customFormat="false" ht="14.9" hidden="false" customHeight="false" outlineLevel="0" collapsed="false">
      <c r="A23" s="7" t="n">
        <v>22</v>
      </c>
      <c r="B23" s="1" t="n">
        <f aca="false">COUNTIF(DRAWS!$A$1:$A$54,22)</f>
        <v>2</v>
      </c>
      <c r="C23" s="1" t="n">
        <f aca="false">COUNTIF(DRAWS!$B$1:$B$54,22)</f>
        <v>2</v>
      </c>
      <c r="D23" s="1" t="n">
        <f aca="false">COUNTIF(DRAWS!$C$1:$C$54,22)</f>
        <v>1</v>
      </c>
      <c r="E23" s="1" t="n">
        <f aca="false">COUNTIF(DRAWS!$D$1:$D$54,22)</f>
        <v>1</v>
      </c>
      <c r="F23" s="1" t="n">
        <f aca="false">COUNTIF(DRAWS!$E$1:$E$54,22)</f>
        <v>0</v>
      </c>
      <c r="G23" s="1" t="n">
        <f aca="false">COUNTIF(DRAWS!$F$1:$F$54,22)</f>
        <v>0</v>
      </c>
      <c r="H23" s="1" t="n">
        <f aca="false">SUM(B23:G23)</f>
        <v>6</v>
      </c>
      <c r="I23" s="8" t="s">
        <v>44</v>
      </c>
      <c r="J23" s="9" t="n">
        <f aca="false">B(55, 6/36, 21)</f>
        <v>0.0001</v>
      </c>
    </row>
    <row r="24" customFormat="false" ht="14.9" hidden="false" customHeight="false" outlineLevel="0" collapsed="false">
      <c r="A24" s="7" t="n">
        <v>23</v>
      </c>
      <c r="B24" s="1" t="n">
        <f aca="false">COUNTIF(DRAWS!$A$1:$A$54,23)</f>
        <v>0</v>
      </c>
      <c r="C24" s="1" t="n">
        <f aca="false">COUNTIF(DRAWS!$B$1:$B$54,23)</f>
        <v>0</v>
      </c>
      <c r="D24" s="1" t="n">
        <f aca="false">COUNTIF(DRAWS!$C$1:$C$54,23)</f>
        <v>2</v>
      </c>
      <c r="E24" s="1" t="n">
        <f aca="false">COUNTIF(DRAWS!$D$1:$D$54,23)</f>
        <v>1</v>
      </c>
      <c r="F24" s="1" t="n">
        <f aca="false">COUNTIF(DRAWS!$E$1:$E$54,23)</f>
        <v>0</v>
      </c>
      <c r="G24" s="1" t="n">
        <f aca="false">COUNTIF(DRAWS!$F$1:$F$54,23)</f>
        <v>0</v>
      </c>
      <c r="H24" s="1" t="n">
        <f aca="false">SUM(B24:G24)</f>
        <v>3</v>
      </c>
      <c r="I24" s="8" t="s">
        <v>45</v>
      </c>
      <c r="J24" s="9" t="n">
        <f aca="false">B(55, 6/36, 22)</f>
        <v>0</v>
      </c>
    </row>
    <row r="25" customFormat="false" ht="14.9" hidden="false" customHeight="false" outlineLevel="0" collapsed="false">
      <c r="A25" s="7" t="n">
        <v>24</v>
      </c>
      <c r="B25" s="1" t="n">
        <f aca="false">COUNTIF(DRAWS!$A$1:$A$54,24)</f>
        <v>0</v>
      </c>
      <c r="C25" s="1" t="n">
        <f aca="false">COUNTIF(DRAWS!$B$1:$B$54,24)</f>
        <v>0</v>
      </c>
      <c r="D25" s="1" t="n">
        <f aca="false">COUNTIF(DRAWS!$C$1:$C$54,24)</f>
        <v>0</v>
      </c>
      <c r="E25" s="1" t="n">
        <f aca="false">COUNTIF(DRAWS!$D$1:$D$54,24)</f>
        <v>0</v>
      </c>
      <c r="F25" s="1" t="n">
        <f aca="false">COUNTIF(DRAWS!$E$1:$E$54,24)</f>
        <v>0</v>
      </c>
      <c r="G25" s="1" t="n">
        <f aca="false">COUNTIF(DRAWS!$F$1:$F$54,24)</f>
        <v>0</v>
      </c>
      <c r="H25" s="1" t="n">
        <f aca="false">SUM(B25:G25)</f>
        <v>0</v>
      </c>
    </row>
    <row r="26" customFormat="false" ht="14.9" hidden="false" customHeight="false" outlineLevel="0" collapsed="false">
      <c r="A26" s="7" t="n">
        <v>25</v>
      </c>
      <c r="B26" s="1" t="n">
        <f aca="false">COUNTIF(DRAWS!$A$1:$A$54,25)</f>
        <v>0</v>
      </c>
      <c r="C26" s="1" t="n">
        <f aca="false">COUNTIF(DRAWS!$B$1:$B$54,25)</f>
        <v>0</v>
      </c>
      <c r="D26" s="1" t="n">
        <f aca="false">COUNTIF(DRAWS!$C$1:$C$54,25)</f>
        <v>0</v>
      </c>
      <c r="E26" s="1" t="n">
        <f aca="false">COUNTIF(DRAWS!$D$1:$D$54,25)</f>
        <v>0</v>
      </c>
      <c r="F26" s="1" t="n">
        <f aca="false">COUNTIF(DRAWS!$E$1:$E$54,25)</f>
        <v>0</v>
      </c>
      <c r="G26" s="1" t="n">
        <f aca="false">COUNTIF(DRAWS!$F$1:$F$54,25)</f>
        <v>1</v>
      </c>
      <c r="H26" s="1" t="n">
        <f aca="false">SUM(B26:G26)</f>
        <v>1</v>
      </c>
    </row>
    <row r="27" customFormat="false" ht="14.9" hidden="false" customHeight="false" outlineLevel="0" collapsed="false">
      <c r="A27" s="7" t="n">
        <v>26</v>
      </c>
      <c r="B27" s="1" t="n">
        <f aca="false">COUNTIF(DRAWS!$A$1:$A$54,26)</f>
        <v>0</v>
      </c>
      <c r="C27" s="1" t="n">
        <f aca="false">COUNTIF(DRAWS!$B$1:$B$54,26)</f>
        <v>2</v>
      </c>
      <c r="D27" s="1" t="n">
        <f aca="false">COUNTIF(DRAWS!$C$1:$C$54,26)</f>
        <v>3</v>
      </c>
      <c r="E27" s="1" t="n">
        <f aca="false">COUNTIF(DRAWS!$D$1:$D$54,26)</f>
        <v>1</v>
      </c>
      <c r="F27" s="1" t="n">
        <f aca="false">COUNTIF(DRAWS!$E$1:$E$54,26)</f>
        <v>0</v>
      </c>
      <c r="G27" s="1" t="n">
        <f aca="false">COUNTIF(DRAWS!$F$1:$F$54,26)</f>
        <v>1</v>
      </c>
      <c r="H27" s="1" t="n">
        <f aca="false">SUM(B27:G27)</f>
        <v>7</v>
      </c>
    </row>
    <row r="28" customFormat="false" ht="14.9" hidden="false" customHeight="false" outlineLevel="0" collapsed="false">
      <c r="A28" s="7" t="n">
        <v>27</v>
      </c>
      <c r="B28" s="1" t="n">
        <f aca="false">COUNTIF(DRAWS!$A$1:$A$54,27)</f>
        <v>0</v>
      </c>
      <c r="C28" s="1" t="n">
        <f aca="false">COUNTIF(DRAWS!$B$1:$B$54,27)</f>
        <v>0</v>
      </c>
      <c r="D28" s="1" t="n">
        <f aca="false">COUNTIF(DRAWS!$C$1:$C$54,27)</f>
        <v>0</v>
      </c>
      <c r="E28" s="1" t="n">
        <f aca="false">COUNTIF(DRAWS!$D$1:$D$54,27)</f>
        <v>0</v>
      </c>
      <c r="F28" s="1" t="n">
        <f aca="false">COUNTIF(DRAWS!$E$1:$E$54,27)</f>
        <v>1</v>
      </c>
      <c r="G28" s="1" t="n">
        <f aca="false">COUNTIF(DRAWS!$F$1:$F$54,27)</f>
        <v>2</v>
      </c>
      <c r="H28" s="1" t="n">
        <f aca="false">SUM(B28:G28)</f>
        <v>3</v>
      </c>
    </row>
    <row r="29" customFormat="false" ht="14.9" hidden="false" customHeight="false" outlineLevel="0" collapsed="false">
      <c r="A29" s="7" t="n">
        <v>28</v>
      </c>
      <c r="B29" s="1" t="n">
        <f aca="false">COUNTIF(DRAWS!$A$1:$A$54,28)</f>
        <v>1</v>
      </c>
      <c r="C29" s="1" t="n">
        <f aca="false">COUNTIF(DRAWS!$B$1:$B$54,28)</f>
        <v>2</v>
      </c>
      <c r="D29" s="1" t="n">
        <f aca="false">COUNTIF(DRAWS!$C$1:$C$54,28)</f>
        <v>0</v>
      </c>
      <c r="E29" s="1" t="n">
        <f aca="false">COUNTIF(DRAWS!$D$1:$D$54,28)</f>
        <v>0</v>
      </c>
      <c r="F29" s="1" t="n">
        <f aca="false">COUNTIF(DRAWS!$E$1:$E$54,28)</f>
        <v>0</v>
      </c>
      <c r="G29" s="1" t="n">
        <f aca="false">COUNTIF(DRAWS!$F$1:$F$54,28)</f>
        <v>1</v>
      </c>
      <c r="H29" s="1" t="n">
        <f aca="false">SUM(B29:G29)</f>
        <v>4</v>
      </c>
    </row>
    <row r="30" customFormat="false" ht="14.9" hidden="false" customHeight="false" outlineLevel="0" collapsed="false">
      <c r="A30" s="7" t="n">
        <v>29</v>
      </c>
      <c r="B30" s="1" t="n">
        <f aca="false">COUNTIF(DRAWS!$A$1:$A$54,29)</f>
        <v>0</v>
      </c>
      <c r="C30" s="1" t="n">
        <f aca="false">COUNTIF(DRAWS!$B$1:$B$54,29)</f>
        <v>0</v>
      </c>
      <c r="D30" s="1" t="n">
        <f aca="false">COUNTIF(DRAWS!$C$1:$C$54,29)</f>
        <v>1</v>
      </c>
      <c r="E30" s="1" t="n">
        <f aca="false">COUNTIF(DRAWS!$D$1:$D$54,29)</f>
        <v>0</v>
      </c>
      <c r="F30" s="1" t="n">
        <f aca="false">COUNTIF(DRAWS!$E$1:$E$54,29)</f>
        <v>0</v>
      </c>
      <c r="G30" s="1" t="n">
        <f aca="false">COUNTIF(DRAWS!$F$1:$F$54,29)</f>
        <v>0</v>
      </c>
      <c r="H30" s="1" t="n">
        <f aca="false">SUM(B30:G30)</f>
        <v>1</v>
      </c>
    </row>
    <row r="31" customFormat="false" ht="14.9" hidden="false" customHeight="false" outlineLevel="0" collapsed="false">
      <c r="A31" s="7" t="n">
        <v>30</v>
      </c>
      <c r="B31" s="1" t="n">
        <f aca="false">COUNTIF(DRAWS!$A$1:$A$54,30)</f>
        <v>1</v>
      </c>
      <c r="C31" s="1" t="n">
        <f aca="false">COUNTIF(DRAWS!$B$1:$B$54,30)</f>
        <v>0</v>
      </c>
      <c r="D31" s="1" t="n">
        <f aca="false">COUNTIF(DRAWS!$C$1:$C$54,30)</f>
        <v>1</v>
      </c>
      <c r="E31" s="1" t="n">
        <f aca="false">COUNTIF(DRAWS!$D$1:$D$54,30)</f>
        <v>1</v>
      </c>
      <c r="F31" s="1" t="n">
        <f aca="false">COUNTIF(DRAWS!$E$1:$E$54,30)</f>
        <v>0</v>
      </c>
      <c r="G31" s="1" t="n">
        <f aca="false">COUNTIF(DRAWS!$F$1:$F$54,30)</f>
        <v>0</v>
      </c>
      <c r="H31" s="1" t="n">
        <f aca="false">SUM(B31:G31)</f>
        <v>3</v>
      </c>
    </row>
    <row r="32" customFormat="false" ht="14.9" hidden="false" customHeight="false" outlineLevel="0" collapsed="false">
      <c r="A32" s="7" t="n">
        <v>31</v>
      </c>
      <c r="B32" s="1" t="n">
        <f aca="false">COUNTIF(DRAWS!$A$1:$A$54,31)</f>
        <v>0</v>
      </c>
      <c r="C32" s="1" t="n">
        <f aca="false">COUNTIF(DRAWS!$B$1:$B$54,31)</f>
        <v>2</v>
      </c>
      <c r="D32" s="1" t="n">
        <f aca="false">COUNTIF(DRAWS!$C$1:$C$54,31)</f>
        <v>1</v>
      </c>
      <c r="E32" s="1" t="n">
        <f aca="false">COUNTIF(DRAWS!$D$1:$D$54,31)</f>
        <v>0</v>
      </c>
      <c r="F32" s="1" t="n">
        <f aca="false">COUNTIF(DRAWS!$E$1:$E$54,31)</f>
        <v>0</v>
      </c>
      <c r="G32" s="1" t="n">
        <f aca="false">COUNTIF(DRAWS!$F$1:$F$54,31)</f>
        <v>0</v>
      </c>
      <c r="H32" s="1" t="n">
        <f aca="false">SUM(B32:G32)</f>
        <v>3</v>
      </c>
    </row>
    <row r="33" customFormat="false" ht="14.9" hidden="false" customHeight="false" outlineLevel="0" collapsed="false">
      <c r="A33" s="7" t="n">
        <v>32</v>
      </c>
      <c r="B33" s="1" t="n">
        <f aca="false">COUNTIF(DRAWS!$A$1:$A$54,32)</f>
        <v>0</v>
      </c>
      <c r="C33" s="1" t="n">
        <f aca="false">COUNTIF(DRAWS!$B$1:$B$54,32)</f>
        <v>0</v>
      </c>
      <c r="D33" s="1" t="n">
        <f aca="false">COUNTIF(DRAWS!$C$1:$C$54,32)</f>
        <v>0</v>
      </c>
      <c r="E33" s="1" t="n">
        <f aca="false">COUNTIF(DRAWS!$D$1:$D$54,32)</f>
        <v>0</v>
      </c>
      <c r="F33" s="1" t="n">
        <f aca="false">COUNTIF(DRAWS!$E$1:$E$54,32)</f>
        <v>1</v>
      </c>
      <c r="G33" s="1" t="n">
        <f aca="false">COUNTIF(DRAWS!$F$1:$F$54,32)</f>
        <v>3</v>
      </c>
      <c r="H33" s="1" t="n">
        <f aca="false">SUM(B33:G33)</f>
        <v>4</v>
      </c>
    </row>
    <row r="34" customFormat="false" ht="14.9" hidden="false" customHeight="false" outlineLevel="0" collapsed="false">
      <c r="A34" s="7" t="n">
        <v>33</v>
      </c>
      <c r="B34" s="1" t="n">
        <f aca="false">COUNTIF(DRAWS!$A$1:$A$54,33)</f>
        <v>0</v>
      </c>
      <c r="C34" s="1" t="n">
        <f aca="false">COUNTIF(DRAWS!$B$1:$B$54,33)</f>
        <v>0</v>
      </c>
      <c r="D34" s="1" t="n">
        <f aca="false">COUNTIF(DRAWS!$C$1:$C$54,33)</f>
        <v>3</v>
      </c>
      <c r="E34" s="1" t="n">
        <f aca="false">COUNTIF(DRAWS!$D$1:$D$54,33)</f>
        <v>1</v>
      </c>
      <c r="F34" s="1" t="n">
        <f aca="false">COUNTIF(DRAWS!$E$1:$E$54,33)</f>
        <v>0</v>
      </c>
      <c r="G34" s="1" t="n">
        <f aca="false">COUNTIF(DRAWS!$F$1:$F$54,33)</f>
        <v>1</v>
      </c>
      <c r="H34" s="1" t="n">
        <f aca="false">SUM(B34:G34)</f>
        <v>5</v>
      </c>
    </row>
    <row r="35" customFormat="false" ht="14.9" hidden="false" customHeight="false" outlineLevel="0" collapsed="false">
      <c r="A35" s="7" t="n">
        <v>34</v>
      </c>
      <c r="B35" s="1" t="n">
        <f aca="false">COUNTIF(DRAWS!$A$1:$A$54,34)</f>
        <v>0</v>
      </c>
      <c r="C35" s="1" t="n">
        <f aca="false">COUNTIF(DRAWS!$B$1:$B$54,34)</f>
        <v>0</v>
      </c>
      <c r="D35" s="1" t="n">
        <f aca="false">COUNTIF(DRAWS!$C$1:$C$54,34)</f>
        <v>0</v>
      </c>
      <c r="E35" s="1" t="n">
        <f aca="false">COUNTIF(DRAWS!$D$1:$D$54,34)</f>
        <v>1</v>
      </c>
      <c r="F35" s="1" t="n">
        <f aca="false">COUNTIF(DRAWS!$E$1:$E$54,34)</f>
        <v>0</v>
      </c>
      <c r="G35" s="1" t="n">
        <f aca="false">COUNTIF(DRAWS!$F$1:$F$54,34)</f>
        <v>0</v>
      </c>
      <c r="H35" s="1" t="n">
        <f aca="false">SUM(B35:G35)</f>
        <v>1</v>
      </c>
    </row>
    <row r="36" customFormat="false" ht="14.9" hidden="false" customHeight="false" outlineLevel="0" collapsed="false">
      <c r="A36" s="7" t="n">
        <v>35</v>
      </c>
      <c r="B36" s="1" t="n">
        <f aca="false">COUNTIF(DRAWS!$A$1:$A$54,35)</f>
        <v>0</v>
      </c>
      <c r="C36" s="1" t="n">
        <f aca="false">COUNTIF(DRAWS!$B$1:$B$54,35)</f>
        <v>0</v>
      </c>
      <c r="D36" s="1" t="n">
        <f aca="false">COUNTIF(DRAWS!$C$1:$C$54,35)</f>
        <v>2</v>
      </c>
      <c r="E36" s="1" t="n">
        <f aca="false">COUNTIF(DRAWS!$D$1:$D$54,35)</f>
        <v>0</v>
      </c>
      <c r="F36" s="1" t="n">
        <f aca="false">COUNTIF(DRAWS!$E$1:$E$54,35)</f>
        <v>0</v>
      </c>
      <c r="G36" s="1" t="n">
        <f aca="false">COUNTIF(DRAWS!$F$1:$F$54,35)</f>
        <v>0</v>
      </c>
      <c r="H36" s="1" t="n">
        <f aca="false">SUM(B36:G36)</f>
        <v>2</v>
      </c>
    </row>
    <row r="37" customFormat="false" ht="14.9" hidden="false" customHeight="false" outlineLevel="0" collapsed="false">
      <c r="A37" s="7" t="n">
        <v>36</v>
      </c>
      <c r="B37" s="1" t="n">
        <f aca="false">COUNTIF(DRAWS!$A$1:$A$54,36)</f>
        <v>0</v>
      </c>
      <c r="C37" s="1" t="n">
        <f aca="false">COUNTIF(DRAWS!$B$1:$B$54,36)</f>
        <v>1</v>
      </c>
      <c r="D37" s="1" t="n">
        <f aca="false">COUNTIF(DRAWS!$C$1:$C$54,36)</f>
        <v>0</v>
      </c>
      <c r="E37" s="1" t="n">
        <f aca="false">COUNTIF(DRAWS!$D$1:$D$54,36)</f>
        <v>3</v>
      </c>
      <c r="F37" s="1" t="n">
        <f aca="false">COUNTIF(DRAWS!$E$1:$E$54,36)</f>
        <v>0</v>
      </c>
      <c r="G37" s="1" t="n">
        <f aca="false">COUNTIF(DRAWS!$F$1:$F$54,36)</f>
        <v>0</v>
      </c>
      <c r="H37" s="1" t="n">
        <f aca="false">SUM(B37:G37)</f>
        <v>4</v>
      </c>
    </row>
  </sheetData>
  <conditionalFormatting sqref="B1:G65523">
    <cfRule type="cellIs" priority="2" operator="greaterThan" aboveAverage="0" equalAverage="0" bottom="0" percent="0" rank="0" text="" dxfId="0">
      <formula>2</formula>
    </cfRule>
  </conditionalFormatting>
  <conditionalFormatting sqref="H2:H37">
    <cfRule type="cellIs" priority="3" operator="greaterThan" aboveAverage="0" equalAverage="0" bottom="0" percent="0" rank="0" text="" dxfId="0">
      <formula>11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49"/>
  <sheetViews>
    <sheetView windowProtection="false" showFormulas="false" showGridLines="true" showRowColHeaders="true" showZeros="true" rightToLeft="false" tabSelected="false" showOutlineSymbols="true" defaultGridColor="false" view="normal" topLeftCell="A1" colorId="16" zoomScale="100" zoomScaleNormal="100" zoomScalePageLayoutView="100" workbookViewId="0">
      <selection pane="topLeft" activeCell="AK1" activeCellId="0" sqref="AK1"/>
    </sheetView>
  </sheetViews>
  <sheetFormatPr defaultRowHeight="13.3"/>
  <cols>
    <col collapsed="false" hidden="false" max="36" min="1" style="1" width="3.06122448979592"/>
    <col collapsed="false" hidden="false" max="1021" min="37" style="1" width="10.5459183673469"/>
    <col collapsed="false" hidden="false" max="1025" min="1022" style="3" width="10.5459183673469"/>
  </cols>
  <sheetData>
    <row r="1" customFormat="false" ht="13.3" hidden="false" customHeight="false" outlineLevel="0" collapsed="false">
      <c r="A1" s="7" t="n">
        <v>1</v>
      </c>
      <c r="B1" s="7" t="n">
        <v>2</v>
      </c>
      <c r="C1" s="7" t="n">
        <v>3</v>
      </c>
      <c r="D1" s="7" t="n">
        <v>4</v>
      </c>
      <c r="E1" s="7" t="n">
        <v>5</v>
      </c>
      <c r="F1" s="7" t="n">
        <v>6</v>
      </c>
      <c r="G1" s="7" t="n">
        <v>7</v>
      </c>
      <c r="H1" s="7" t="n">
        <v>8</v>
      </c>
      <c r="I1" s="7" t="n">
        <v>9</v>
      </c>
      <c r="J1" s="7" t="n">
        <v>10</v>
      </c>
      <c r="K1" s="7" t="n">
        <v>11</v>
      </c>
      <c r="L1" s="7" t="n">
        <v>12</v>
      </c>
      <c r="M1" s="7" t="n">
        <v>13</v>
      </c>
      <c r="N1" s="7" t="n">
        <v>14</v>
      </c>
      <c r="O1" s="7" t="n">
        <v>15</v>
      </c>
      <c r="P1" s="7" t="n">
        <v>16</v>
      </c>
      <c r="Q1" s="7" t="n">
        <v>17</v>
      </c>
      <c r="R1" s="7" t="n">
        <v>18</v>
      </c>
      <c r="S1" s="7" t="n">
        <v>19</v>
      </c>
      <c r="T1" s="7" t="n">
        <v>20</v>
      </c>
      <c r="U1" s="7" t="n">
        <v>21</v>
      </c>
      <c r="V1" s="7" t="n">
        <v>22</v>
      </c>
      <c r="W1" s="7" t="n">
        <v>23</v>
      </c>
      <c r="X1" s="7" t="n">
        <v>24</v>
      </c>
      <c r="Y1" s="7" t="n">
        <v>25</v>
      </c>
      <c r="Z1" s="7" t="n">
        <v>26</v>
      </c>
      <c r="AA1" s="7" t="n">
        <v>27</v>
      </c>
      <c r="AB1" s="7" t="n">
        <v>28</v>
      </c>
      <c r="AC1" s="7" t="n">
        <v>29</v>
      </c>
      <c r="AD1" s="7" t="n">
        <v>30</v>
      </c>
      <c r="AE1" s="7" t="n">
        <v>31</v>
      </c>
      <c r="AF1" s="7" t="n">
        <v>32</v>
      </c>
      <c r="AG1" s="7" t="n">
        <v>33</v>
      </c>
      <c r="AH1" s="7" t="n">
        <v>34</v>
      </c>
      <c r="AI1" s="7" t="n">
        <v>35</v>
      </c>
      <c r="AJ1" s="7" t="n">
        <v>36</v>
      </c>
    </row>
    <row r="2" customFormat="false" ht="13.3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</row>
    <row r="3" customFormat="false" ht="14.9" hidden="false" customHeight="false" outlineLevel="0" collapsed="false">
      <c r="A3" s="1" t="n">
        <f aca="false">IF(DRAWS!$A3=A$1,0,A2+1)</f>
        <v>1</v>
      </c>
      <c r="B3" s="1" t="n">
        <f aca="false">IF(DRAWS!$A3=B$1,0,B2+1)</f>
        <v>1</v>
      </c>
      <c r="C3" s="1" t="n">
        <f aca="false">IF(DRAWS!$A3=C$1,0,C2+1)</f>
        <v>1</v>
      </c>
      <c r="D3" s="1" t="n">
        <f aca="false">IF(DRAWS!$A3=D$1,0,D2+1)</f>
        <v>1</v>
      </c>
      <c r="E3" s="1" t="n">
        <f aca="false">IF(DRAWS!$A3=E$1,0,E2+1)</f>
        <v>1</v>
      </c>
      <c r="F3" s="1" t="n">
        <f aca="false">IF(DRAWS!$A3=F$1,0,F2+1)</f>
        <v>1</v>
      </c>
      <c r="G3" s="1" t="n">
        <f aca="false">IF(DRAWS!$A3=G$1,0,G2+1)</f>
        <v>1</v>
      </c>
      <c r="H3" s="1" t="n">
        <f aca="false">IF(DRAWS!$A3=H$1,0,H2+1)</f>
        <v>1</v>
      </c>
      <c r="I3" s="1" t="n">
        <f aca="false">IF(DRAWS!$A3=I$1,0,I2+1)</f>
        <v>1</v>
      </c>
      <c r="J3" s="1" t="n">
        <f aca="false">IF(DRAWS!$A3=J$1,0,J2+1)</f>
        <v>1</v>
      </c>
      <c r="K3" s="1" t="n">
        <f aca="false">IF(DRAWS!$A3=K$1,0,K2+1)</f>
        <v>1</v>
      </c>
      <c r="L3" s="1" t="n">
        <f aca="false">IF(DRAWS!$A3=L$1,0,L2+1)</f>
        <v>1</v>
      </c>
      <c r="M3" s="1" t="n">
        <f aca="false">IF(DRAWS!$A3=M$1,0,M2+1)</f>
        <v>1</v>
      </c>
      <c r="N3" s="1" t="n">
        <f aca="false">IF(DRAWS!$A3=N$1,0,N2+1)</f>
        <v>1</v>
      </c>
      <c r="O3" s="1" t="n">
        <f aca="false">IF(DRAWS!$A3=O$1,0,O2+1)</f>
        <v>1</v>
      </c>
      <c r="P3" s="1" t="n">
        <f aca="false">IF(DRAWS!$A3=P$1,0,P2+1)</f>
        <v>1</v>
      </c>
      <c r="Q3" s="1" t="n">
        <f aca="false">IF(DRAWS!$A3=Q$1,0,Q2+1)</f>
        <v>1</v>
      </c>
      <c r="R3" s="1" t="n">
        <f aca="false">IF(DRAWS!$A3=R$1,0,R2+1)</f>
        <v>1</v>
      </c>
      <c r="S3" s="1" t="n">
        <f aca="false">IF(DRAWS!$A3=S$1,0,S2+1)</f>
        <v>1</v>
      </c>
      <c r="T3" s="1" t="n">
        <f aca="false">IF(DRAWS!$A3=T$1,0,T2+1)</f>
        <v>1</v>
      </c>
      <c r="U3" s="1" t="n">
        <f aca="false">IF(DRAWS!$A3=U$1,0,U2+1)</f>
        <v>0</v>
      </c>
      <c r="V3" s="1" t="n">
        <f aca="false">IF(DRAWS!$A3=V$1,0,V2+1)</f>
        <v>1</v>
      </c>
      <c r="W3" s="1" t="n">
        <f aca="false">IF(DRAWS!$A3=W$1,0,W2+1)</f>
        <v>1</v>
      </c>
      <c r="X3" s="1" t="n">
        <f aca="false">IF(DRAWS!$A3=X$1,0,X2+1)</f>
        <v>1</v>
      </c>
      <c r="Y3" s="1" t="n">
        <f aca="false">IF(DRAWS!$A3=Y$1,0,Y2+1)</f>
        <v>1</v>
      </c>
      <c r="Z3" s="1" t="n">
        <f aca="false">IF(DRAWS!$A3=Z$1,0,Z2+1)</f>
        <v>1</v>
      </c>
      <c r="AA3" s="1" t="n">
        <f aca="false">IF(DRAWS!$A3=AA$1,0,AA2+1)</f>
        <v>1</v>
      </c>
      <c r="AB3" s="1" t="n">
        <f aca="false">IF(DRAWS!$A3=AB$1,0,AB2+1)</f>
        <v>1</v>
      </c>
      <c r="AC3" s="1" t="n">
        <f aca="false">IF(DRAWS!$A3=AC$1,0,AC2+1)</f>
        <v>1</v>
      </c>
      <c r="AD3" s="1" t="n">
        <f aca="false">IF(DRAWS!$A3=AD$1,0,AD2+1)</f>
        <v>1</v>
      </c>
      <c r="AE3" s="1" t="n">
        <f aca="false">IF(DRAWS!$A3=AE$1,0,AE2+1)</f>
        <v>1</v>
      </c>
      <c r="AF3" s="1" t="n">
        <f aca="false">IF(DRAWS!$A3=AF$1,0,AF2+1)</f>
        <v>1</v>
      </c>
      <c r="AG3" s="1" t="n">
        <f aca="false">IF(DRAWS!$A3=AG$1,0,AG2+1)</f>
        <v>1</v>
      </c>
      <c r="AH3" s="1" t="n">
        <f aca="false">IF(DRAWS!$A3=AH$1,0,AH2+1)</f>
        <v>1</v>
      </c>
      <c r="AI3" s="1" t="n">
        <f aca="false">IF(DRAWS!$A3=AI$1,0,AI2+1)</f>
        <v>1</v>
      </c>
      <c r="AJ3" s="1" t="n">
        <f aca="false">IF(DRAWS!$A3=AJ$1,0,AJ2+1)</f>
        <v>1</v>
      </c>
    </row>
    <row r="4" customFormat="false" ht="14.9" hidden="false" customHeight="false" outlineLevel="0" collapsed="false">
      <c r="A4" s="1" t="n">
        <f aca="false">IF(DRAWS!$A4=A$1,0,A3+1)</f>
        <v>2</v>
      </c>
      <c r="B4" s="1" t="n">
        <f aca="false">IF(DRAWS!$A4=B$1,0,B3+1)</f>
        <v>2</v>
      </c>
      <c r="C4" s="1" t="n">
        <f aca="false">IF(DRAWS!$A4=C$1,0,C3+1)</f>
        <v>2</v>
      </c>
      <c r="D4" s="1" t="n">
        <f aca="false">IF(DRAWS!$A4=D$1,0,D3+1)</f>
        <v>2</v>
      </c>
      <c r="E4" s="1" t="n">
        <f aca="false">IF(DRAWS!$A4=E$1,0,E3+1)</f>
        <v>2</v>
      </c>
      <c r="F4" s="1" t="n">
        <f aca="false">IF(DRAWS!$A4=F$1,0,F3+1)</f>
        <v>0</v>
      </c>
      <c r="G4" s="1" t="n">
        <f aca="false">IF(DRAWS!$A4=G$1,0,G3+1)</f>
        <v>2</v>
      </c>
      <c r="H4" s="1" t="n">
        <f aca="false">IF(DRAWS!$A4=H$1,0,H3+1)</f>
        <v>2</v>
      </c>
      <c r="I4" s="1" t="n">
        <f aca="false">IF(DRAWS!$A4=I$1,0,I3+1)</f>
        <v>2</v>
      </c>
      <c r="J4" s="1" t="n">
        <f aca="false">IF(DRAWS!$A4=J$1,0,J3+1)</f>
        <v>2</v>
      </c>
      <c r="K4" s="1" t="n">
        <f aca="false">IF(DRAWS!$A4=K$1,0,K3+1)</f>
        <v>2</v>
      </c>
      <c r="L4" s="1" t="n">
        <f aca="false">IF(DRAWS!$A4=L$1,0,L3+1)</f>
        <v>2</v>
      </c>
      <c r="M4" s="1" t="n">
        <f aca="false">IF(DRAWS!$A4=M$1,0,M3+1)</f>
        <v>2</v>
      </c>
      <c r="N4" s="1" t="n">
        <f aca="false">IF(DRAWS!$A4=N$1,0,N3+1)</f>
        <v>2</v>
      </c>
      <c r="O4" s="1" t="n">
        <f aca="false">IF(DRAWS!$A4=O$1,0,O3+1)</f>
        <v>2</v>
      </c>
      <c r="P4" s="1" t="n">
        <f aca="false">IF(DRAWS!$A4=P$1,0,P3+1)</f>
        <v>2</v>
      </c>
      <c r="Q4" s="1" t="n">
        <f aca="false">IF(DRAWS!$A4=Q$1,0,Q3+1)</f>
        <v>2</v>
      </c>
      <c r="R4" s="1" t="n">
        <f aca="false">IF(DRAWS!$A4=R$1,0,R3+1)</f>
        <v>2</v>
      </c>
      <c r="S4" s="1" t="n">
        <f aca="false">IF(DRAWS!$A4=S$1,0,S3+1)</f>
        <v>2</v>
      </c>
      <c r="T4" s="1" t="n">
        <f aca="false">IF(DRAWS!$A4=T$1,0,T3+1)</f>
        <v>2</v>
      </c>
      <c r="U4" s="1" t="n">
        <f aca="false">IF(DRAWS!$A4=U$1,0,U3+1)</f>
        <v>1</v>
      </c>
      <c r="V4" s="1" t="n">
        <f aca="false">IF(DRAWS!$A4=V$1,0,V3+1)</f>
        <v>2</v>
      </c>
      <c r="W4" s="1" t="n">
        <f aca="false">IF(DRAWS!$A4=W$1,0,W3+1)</f>
        <v>2</v>
      </c>
      <c r="X4" s="1" t="n">
        <f aca="false">IF(DRAWS!$A4=X$1,0,X3+1)</f>
        <v>2</v>
      </c>
      <c r="Y4" s="1" t="n">
        <f aca="false">IF(DRAWS!$A4=Y$1,0,Y3+1)</f>
        <v>2</v>
      </c>
      <c r="Z4" s="1" t="n">
        <f aca="false">IF(DRAWS!$A4=Z$1,0,Z3+1)</f>
        <v>2</v>
      </c>
      <c r="AA4" s="1" t="n">
        <f aca="false">IF(DRAWS!$A4=AA$1,0,AA3+1)</f>
        <v>2</v>
      </c>
      <c r="AB4" s="1" t="n">
        <f aca="false">IF(DRAWS!$A4=AB$1,0,AB3+1)</f>
        <v>2</v>
      </c>
      <c r="AC4" s="1" t="n">
        <f aca="false">IF(DRAWS!$A4=AC$1,0,AC3+1)</f>
        <v>2</v>
      </c>
      <c r="AD4" s="1" t="n">
        <f aca="false">IF(DRAWS!$A4=AD$1,0,AD3+1)</f>
        <v>2</v>
      </c>
      <c r="AE4" s="1" t="n">
        <f aca="false">IF(DRAWS!$A4=AE$1,0,AE3+1)</f>
        <v>2</v>
      </c>
      <c r="AF4" s="1" t="n">
        <f aca="false">IF(DRAWS!$A4=AF$1,0,AF3+1)</f>
        <v>2</v>
      </c>
      <c r="AG4" s="1" t="n">
        <f aca="false">IF(DRAWS!$A4=AG$1,0,AG3+1)</f>
        <v>2</v>
      </c>
      <c r="AH4" s="1" t="n">
        <f aca="false">IF(DRAWS!$A4=AH$1,0,AH3+1)</f>
        <v>2</v>
      </c>
      <c r="AI4" s="1" t="n">
        <f aca="false">IF(DRAWS!$A4=AI$1,0,AI3+1)</f>
        <v>2</v>
      </c>
      <c r="AJ4" s="1" t="n">
        <f aca="false">IF(DRAWS!$A4=AJ$1,0,AJ3+1)</f>
        <v>2</v>
      </c>
    </row>
    <row r="5" customFormat="false" ht="14.9" hidden="false" customHeight="false" outlineLevel="0" collapsed="false">
      <c r="A5" s="1" t="n">
        <f aca="false">IF(DRAWS!$A5=A$1,0,A4+1)</f>
        <v>3</v>
      </c>
      <c r="B5" s="1" t="n">
        <f aca="false">IF(DRAWS!$A5=B$1,0,B4+1)</f>
        <v>0</v>
      </c>
      <c r="C5" s="1" t="n">
        <f aca="false">IF(DRAWS!$A5=C$1,0,C4+1)</f>
        <v>3</v>
      </c>
      <c r="D5" s="1" t="n">
        <f aca="false">IF(DRAWS!$A5=D$1,0,D4+1)</f>
        <v>3</v>
      </c>
      <c r="E5" s="1" t="n">
        <f aca="false">IF(DRAWS!$A5=E$1,0,E4+1)</f>
        <v>3</v>
      </c>
      <c r="F5" s="1" t="n">
        <f aca="false">IF(DRAWS!$A5=F$1,0,F4+1)</f>
        <v>1</v>
      </c>
      <c r="G5" s="1" t="n">
        <f aca="false">IF(DRAWS!$A5=G$1,0,G4+1)</f>
        <v>3</v>
      </c>
      <c r="H5" s="1" t="n">
        <f aca="false">IF(DRAWS!$A5=H$1,0,H4+1)</f>
        <v>3</v>
      </c>
      <c r="I5" s="1" t="n">
        <f aca="false">IF(DRAWS!$A5=I$1,0,I4+1)</f>
        <v>3</v>
      </c>
      <c r="J5" s="1" t="n">
        <f aca="false">IF(DRAWS!$A5=J$1,0,J4+1)</f>
        <v>3</v>
      </c>
      <c r="K5" s="1" t="n">
        <f aca="false">IF(DRAWS!$A5=K$1,0,K4+1)</f>
        <v>3</v>
      </c>
      <c r="L5" s="1" t="n">
        <f aca="false">IF(DRAWS!$A5=L$1,0,L4+1)</f>
        <v>3</v>
      </c>
      <c r="M5" s="1" t="n">
        <f aca="false">IF(DRAWS!$A5=M$1,0,M4+1)</f>
        <v>3</v>
      </c>
      <c r="N5" s="1" t="n">
        <f aca="false">IF(DRAWS!$A5=N$1,0,N4+1)</f>
        <v>3</v>
      </c>
      <c r="O5" s="1" t="n">
        <f aca="false">IF(DRAWS!$A5=O$1,0,O4+1)</f>
        <v>3</v>
      </c>
      <c r="P5" s="1" t="n">
        <f aca="false">IF(DRAWS!$A5=P$1,0,P4+1)</f>
        <v>3</v>
      </c>
      <c r="Q5" s="1" t="n">
        <f aca="false">IF(DRAWS!$A5=Q$1,0,Q4+1)</f>
        <v>3</v>
      </c>
      <c r="R5" s="1" t="n">
        <f aca="false">IF(DRAWS!$A5=R$1,0,R4+1)</f>
        <v>3</v>
      </c>
      <c r="S5" s="1" t="n">
        <f aca="false">IF(DRAWS!$A5=S$1,0,S4+1)</f>
        <v>3</v>
      </c>
      <c r="T5" s="1" t="n">
        <f aca="false">IF(DRAWS!$A5=T$1,0,T4+1)</f>
        <v>3</v>
      </c>
      <c r="U5" s="1" t="n">
        <f aca="false">IF(DRAWS!$A5=U$1,0,U4+1)</f>
        <v>2</v>
      </c>
      <c r="V5" s="1" t="n">
        <f aca="false">IF(DRAWS!$A5=V$1,0,V4+1)</f>
        <v>3</v>
      </c>
      <c r="W5" s="1" t="n">
        <f aca="false">IF(DRAWS!$A5=W$1,0,W4+1)</f>
        <v>3</v>
      </c>
      <c r="X5" s="1" t="n">
        <f aca="false">IF(DRAWS!$A5=X$1,0,X4+1)</f>
        <v>3</v>
      </c>
      <c r="Y5" s="1" t="n">
        <f aca="false">IF(DRAWS!$A5=Y$1,0,Y4+1)</f>
        <v>3</v>
      </c>
      <c r="Z5" s="1" t="n">
        <f aca="false">IF(DRAWS!$A5=Z$1,0,Z4+1)</f>
        <v>3</v>
      </c>
      <c r="AA5" s="1" t="n">
        <f aca="false">IF(DRAWS!$A5=AA$1,0,AA4+1)</f>
        <v>3</v>
      </c>
      <c r="AB5" s="1" t="n">
        <f aca="false">IF(DRAWS!$A5=AB$1,0,AB4+1)</f>
        <v>3</v>
      </c>
      <c r="AC5" s="1" t="n">
        <f aca="false">IF(DRAWS!$A5=AC$1,0,AC4+1)</f>
        <v>3</v>
      </c>
      <c r="AD5" s="1" t="n">
        <f aca="false">IF(DRAWS!$A5=AD$1,0,AD4+1)</f>
        <v>3</v>
      </c>
      <c r="AE5" s="1" t="n">
        <f aca="false">IF(DRAWS!$A5=AE$1,0,AE4+1)</f>
        <v>3</v>
      </c>
      <c r="AF5" s="1" t="n">
        <f aca="false">IF(DRAWS!$A5=AF$1,0,AF4+1)</f>
        <v>3</v>
      </c>
      <c r="AG5" s="1" t="n">
        <f aca="false">IF(DRAWS!$A5=AG$1,0,AG4+1)</f>
        <v>3</v>
      </c>
      <c r="AH5" s="1" t="n">
        <f aca="false">IF(DRAWS!$A5=AH$1,0,AH4+1)</f>
        <v>3</v>
      </c>
      <c r="AI5" s="1" t="n">
        <f aca="false">IF(DRAWS!$A5=AI$1,0,AI4+1)</f>
        <v>3</v>
      </c>
      <c r="AJ5" s="1" t="n">
        <f aca="false">IF(DRAWS!$A5=AJ$1,0,AJ4+1)</f>
        <v>3</v>
      </c>
    </row>
    <row r="6" customFormat="false" ht="14.9" hidden="false" customHeight="false" outlineLevel="0" collapsed="false">
      <c r="A6" s="1" t="n">
        <f aca="false">IF(DRAWS!$A6=A$1,0,A5+1)</f>
        <v>4</v>
      </c>
      <c r="B6" s="1" t="n">
        <f aca="false">IF(DRAWS!$A6=B$1,0,B5+1)</f>
        <v>1</v>
      </c>
      <c r="C6" s="1" t="n">
        <f aca="false">IF(DRAWS!$A6=C$1,0,C5+1)</f>
        <v>4</v>
      </c>
      <c r="D6" s="1" t="n">
        <f aca="false">IF(DRAWS!$A6=D$1,0,D5+1)</f>
        <v>4</v>
      </c>
      <c r="E6" s="1" t="n">
        <f aca="false">IF(DRAWS!$A6=E$1,0,E5+1)</f>
        <v>4</v>
      </c>
      <c r="F6" s="1" t="n">
        <f aca="false">IF(DRAWS!$A6=F$1,0,F5+1)</f>
        <v>2</v>
      </c>
      <c r="G6" s="1" t="n">
        <f aca="false">IF(DRAWS!$A6=G$1,0,G5+1)</f>
        <v>4</v>
      </c>
      <c r="H6" s="1" t="n">
        <f aca="false">IF(DRAWS!$A6=H$1,0,H5+1)</f>
        <v>4</v>
      </c>
      <c r="I6" s="1" t="n">
        <f aca="false">IF(DRAWS!$A6=I$1,0,I5+1)</f>
        <v>4</v>
      </c>
      <c r="J6" s="1" t="n">
        <f aca="false">IF(DRAWS!$A6=J$1,0,J5+1)</f>
        <v>0</v>
      </c>
      <c r="K6" s="1" t="n">
        <f aca="false">IF(DRAWS!$A6=K$1,0,K5+1)</f>
        <v>4</v>
      </c>
      <c r="L6" s="1" t="n">
        <f aca="false">IF(DRAWS!$A6=L$1,0,L5+1)</f>
        <v>4</v>
      </c>
      <c r="M6" s="1" t="n">
        <f aca="false">IF(DRAWS!$A6=M$1,0,M5+1)</f>
        <v>4</v>
      </c>
      <c r="N6" s="1" t="n">
        <f aca="false">IF(DRAWS!$A6=N$1,0,N5+1)</f>
        <v>4</v>
      </c>
      <c r="O6" s="1" t="n">
        <f aca="false">IF(DRAWS!$A6=O$1,0,O5+1)</f>
        <v>4</v>
      </c>
      <c r="P6" s="1" t="n">
        <f aca="false">IF(DRAWS!$A6=P$1,0,P5+1)</f>
        <v>4</v>
      </c>
      <c r="Q6" s="1" t="n">
        <f aca="false">IF(DRAWS!$A6=Q$1,0,Q5+1)</f>
        <v>4</v>
      </c>
      <c r="R6" s="1" t="n">
        <f aca="false">IF(DRAWS!$A6=R$1,0,R5+1)</f>
        <v>4</v>
      </c>
      <c r="S6" s="1" t="n">
        <f aca="false">IF(DRAWS!$A6=S$1,0,S5+1)</f>
        <v>4</v>
      </c>
      <c r="T6" s="1" t="n">
        <f aca="false">IF(DRAWS!$A6=T$1,0,T5+1)</f>
        <v>4</v>
      </c>
      <c r="U6" s="1" t="n">
        <f aca="false">IF(DRAWS!$A6=U$1,0,U5+1)</f>
        <v>3</v>
      </c>
      <c r="V6" s="1" t="n">
        <f aca="false">IF(DRAWS!$A6=V$1,0,V5+1)</f>
        <v>4</v>
      </c>
      <c r="W6" s="1" t="n">
        <f aca="false">IF(DRAWS!$A6=W$1,0,W5+1)</f>
        <v>4</v>
      </c>
      <c r="X6" s="1" t="n">
        <f aca="false">IF(DRAWS!$A6=X$1,0,X5+1)</f>
        <v>4</v>
      </c>
      <c r="Y6" s="1" t="n">
        <f aca="false">IF(DRAWS!$A6=Y$1,0,Y5+1)</f>
        <v>4</v>
      </c>
      <c r="Z6" s="1" t="n">
        <f aca="false">IF(DRAWS!$A6=Z$1,0,Z5+1)</f>
        <v>4</v>
      </c>
      <c r="AA6" s="1" t="n">
        <f aca="false">IF(DRAWS!$A6=AA$1,0,AA5+1)</f>
        <v>4</v>
      </c>
      <c r="AB6" s="1" t="n">
        <f aca="false">IF(DRAWS!$A6=AB$1,0,AB5+1)</f>
        <v>4</v>
      </c>
      <c r="AC6" s="1" t="n">
        <f aca="false">IF(DRAWS!$A6=AC$1,0,AC5+1)</f>
        <v>4</v>
      </c>
      <c r="AD6" s="1" t="n">
        <f aca="false">IF(DRAWS!$A6=AD$1,0,AD5+1)</f>
        <v>4</v>
      </c>
      <c r="AE6" s="1" t="n">
        <f aca="false">IF(DRAWS!$A6=AE$1,0,AE5+1)</f>
        <v>4</v>
      </c>
      <c r="AF6" s="1" t="n">
        <f aca="false">IF(DRAWS!$A6=AF$1,0,AF5+1)</f>
        <v>4</v>
      </c>
      <c r="AG6" s="1" t="n">
        <f aca="false">IF(DRAWS!$A6=AG$1,0,AG5+1)</f>
        <v>4</v>
      </c>
      <c r="AH6" s="1" t="n">
        <f aca="false">IF(DRAWS!$A6=AH$1,0,AH5+1)</f>
        <v>4</v>
      </c>
      <c r="AI6" s="1" t="n">
        <f aca="false">IF(DRAWS!$A6=AI$1,0,AI5+1)</f>
        <v>4</v>
      </c>
      <c r="AJ6" s="1" t="n">
        <f aca="false">IF(DRAWS!$A6=AJ$1,0,AJ5+1)</f>
        <v>4</v>
      </c>
    </row>
    <row r="7" customFormat="false" ht="14.9" hidden="false" customHeight="false" outlineLevel="0" collapsed="false">
      <c r="A7" s="1" t="n">
        <f aca="false">IF(DRAWS!$A7=A$1,0,A6+1)</f>
        <v>5</v>
      </c>
      <c r="B7" s="1" t="n">
        <f aca="false">IF(DRAWS!$A7=B$1,0,B6+1)</f>
        <v>2</v>
      </c>
      <c r="C7" s="1" t="n">
        <f aca="false">IF(DRAWS!$A7=C$1,0,C6+1)</f>
        <v>5</v>
      </c>
      <c r="D7" s="1" t="n">
        <f aca="false">IF(DRAWS!$A7=D$1,0,D6+1)</f>
        <v>5</v>
      </c>
      <c r="E7" s="1" t="n">
        <f aca="false">IF(DRAWS!$A7=E$1,0,E6+1)</f>
        <v>5</v>
      </c>
      <c r="F7" s="1" t="n">
        <f aca="false">IF(DRAWS!$A7=F$1,0,F6+1)</f>
        <v>3</v>
      </c>
      <c r="G7" s="1" t="n">
        <f aca="false">IF(DRAWS!$A7=G$1,0,G6+1)</f>
        <v>5</v>
      </c>
      <c r="H7" s="1" t="n">
        <f aca="false">IF(DRAWS!$A7=H$1,0,H6+1)</f>
        <v>5</v>
      </c>
      <c r="I7" s="1" t="n">
        <f aca="false">IF(DRAWS!$A7=I$1,0,I6+1)</f>
        <v>0</v>
      </c>
      <c r="J7" s="1" t="n">
        <f aca="false">IF(DRAWS!$A7=J$1,0,J6+1)</f>
        <v>1</v>
      </c>
      <c r="K7" s="1" t="n">
        <f aca="false">IF(DRAWS!$A7=K$1,0,K6+1)</f>
        <v>5</v>
      </c>
      <c r="L7" s="1" t="n">
        <f aca="false">IF(DRAWS!$A7=L$1,0,L6+1)</f>
        <v>5</v>
      </c>
      <c r="M7" s="1" t="n">
        <f aca="false">IF(DRAWS!$A7=M$1,0,M6+1)</f>
        <v>5</v>
      </c>
      <c r="N7" s="1" t="n">
        <f aca="false">IF(DRAWS!$A7=N$1,0,N6+1)</f>
        <v>5</v>
      </c>
      <c r="O7" s="1" t="n">
        <f aca="false">IF(DRAWS!$A7=O$1,0,O6+1)</f>
        <v>5</v>
      </c>
      <c r="P7" s="1" t="n">
        <f aca="false">IF(DRAWS!$A7=P$1,0,P6+1)</f>
        <v>5</v>
      </c>
      <c r="Q7" s="1" t="n">
        <f aca="false">IF(DRAWS!$A7=Q$1,0,Q6+1)</f>
        <v>5</v>
      </c>
      <c r="R7" s="1" t="n">
        <f aca="false">IF(DRAWS!$A7=R$1,0,R6+1)</f>
        <v>5</v>
      </c>
      <c r="S7" s="1" t="n">
        <f aca="false">IF(DRAWS!$A7=S$1,0,S6+1)</f>
        <v>5</v>
      </c>
      <c r="T7" s="1" t="n">
        <f aca="false">IF(DRAWS!$A7=T$1,0,T6+1)</f>
        <v>5</v>
      </c>
      <c r="U7" s="1" t="n">
        <f aca="false">IF(DRAWS!$A7=U$1,0,U6+1)</f>
        <v>4</v>
      </c>
      <c r="V7" s="1" t="n">
        <f aca="false">IF(DRAWS!$A7=V$1,0,V6+1)</f>
        <v>5</v>
      </c>
      <c r="W7" s="1" t="n">
        <f aca="false">IF(DRAWS!$A7=W$1,0,W6+1)</f>
        <v>5</v>
      </c>
      <c r="X7" s="1" t="n">
        <f aca="false">IF(DRAWS!$A7=X$1,0,X6+1)</f>
        <v>5</v>
      </c>
      <c r="Y7" s="1" t="n">
        <f aca="false">IF(DRAWS!$A7=Y$1,0,Y6+1)</f>
        <v>5</v>
      </c>
      <c r="Z7" s="1" t="n">
        <f aca="false">IF(DRAWS!$A7=Z$1,0,Z6+1)</f>
        <v>5</v>
      </c>
      <c r="AA7" s="1" t="n">
        <f aca="false">IF(DRAWS!$A7=AA$1,0,AA6+1)</f>
        <v>5</v>
      </c>
      <c r="AB7" s="1" t="n">
        <f aca="false">IF(DRAWS!$A7=AB$1,0,AB6+1)</f>
        <v>5</v>
      </c>
      <c r="AC7" s="1" t="n">
        <f aca="false">IF(DRAWS!$A7=AC$1,0,AC6+1)</f>
        <v>5</v>
      </c>
      <c r="AD7" s="1" t="n">
        <f aca="false">IF(DRAWS!$A7=AD$1,0,AD6+1)</f>
        <v>5</v>
      </c>
      <c r="AE7" s="1" t="n">
        <f aca="false">IF(DRAWS!$A7=AE$1,0,AE6+1)</f>
        <v>5</v>
      </c>
      <c r="AF7" s="1" t="n">
        <f aca="false">IF(DRAWS!$A7=AF$1,0,AF6+1)</f>
        <v>5</v>
      </c>
      <c r="AG7" s="1" t="n">
        <f aca="false">IF(DRAWS!$A7=AG$1,0,AG6+1)</f>
        <v>5</v>
      </c>
      <c r="AH7" s="1" t="n">
        <f aca="false">IF(DRAWS!$A7=AH$1,0,AH6+1)</f>
        <v>5</v>
      </c>
      <c r="AI7" s="1" t="n">
        <f aca="false">IF(DRAWS!$A7=AI$1,0,AI6+1)</f>
        <v>5</v>
      </c>
      <c r="AJ7" s="1" t="n">
        <f aca="false">IF(DRAWS!$A7=AJ$1,0,AJ6+1)</f>
        <v>5</v>
      </c>
    </row>
    <row r="8" customFormat="false" ht="14.9" hidden="false" customHeight="false" outlineLevel="0" collapsed="false">
      <c r="A8" s="1" t="n">
        <f aca="false">IF(DRAWS!$A8=A$1,0,A7+1)</f>
        <v>6</v>
      </c>
      <c r="B8" s="1" t="n">
        <f aca="false">IF(DRAWS!$A8=B$1,0,B7+1)</f>
        <v>0</v>
      </c>
      <c r="C8" s="1" t="n">
        <f aca="false">IF(DRAWS!$A8=C$1,0,C7+1)</f>
        <v>6</v>
      </c>
      <c r="D8" s="1" t="n">
        <f aca="false">IF(DRAWS!$A8=D$1,0,D7+1)</f>
        <v>6</v>
      </c>
      <c r="E8" s="1" t="n">
        <f aca="false">IF(DRAWS!$A8=E$1,0,E7+1)</f>
        <v>6</v>
      </c>
      <c r="F8" s="1" t="n">
        <f aca="false">IF(DRAWS!$A8=F$1,0,F7+1)</f>
        <v>4</v>
      </c>
      <c r="G8" s="1" t="n">
        <f aca="false">IF(DRAWS!$A8=G$1,0,G7+1)</f>
        <v>6</v>
      </c>
      <c r="H8" s="1" t="n">
        <f aca="false">IF(DRAWS!$A8=H$1,0,H7+1)</f>
        <v>6</v>
      </c>
      <c r="I8" s="1" t="n">
        <f aca="false">IF(DRAWS!$A8=I$1,0,I7+1)</f>
        <v>1</v>
      </c>
      <c r="J8" s="1" t="n">
        <f aca="false">IF(DRAWS!$A8=J$1,0,J7+1)</f>
        <v>2</v>
      </c>
      <c r="K8" s="1" t="n">
        <f aca="false">IF(DRAWS!$A8=K$1,0,K7+1)</f>
        <v>6</v>
      </c>
      <c r="L8" s="1" t="n">
        <f aca="false">IF(DRAWS!$A8=L$1,0,L7+1)</f>
        <v>6</v>
      </c>
      <c r="M8" s="1" t="n">
        <f aca="false">IF(DRAWS!$A8=M$1,0,M7+1)</f>
        <v>6</v>
      </c>
      <c r="N8" s="1" t="n">
        <f aca="false">IF(DRAWS!$A8=N$1,0,N7+1)</f>
        <v>6</v>
      </c>
      <c r="O8" s="1" t="n">
        <f aca="false">IF(DRAWS!$A8=O$1,0,O7+1)</f>
        <v>6</v>
      </c>
      <c r="P8" s="1" t="n">
        <f aca="false">IF(DRAWS!$A8=P$1,0,P7+1)</f>
        <v>6</v>
      </c>
      <c r="Q8" s="1" t="n">
        <f aca="false">IF(DRAWS!$A8=Q$1,0,Q7+1)</f>
        <v>6</v>
      </c>
      <c r="R8" s="1" t="n">
        <f aca="false">IF(DRAWS!$A8=R$1,0,R7+1)</f>
        <v>6</v>
      </c>
      <c r="S8" s="1" t="n">
        <f aca="false">IF(DRAWS!$A8=S$1,0,S7+1)</f>
        <v>6</v>
      </c>
      <c r="T8" s="1" t="n">
        <f aca="false">IF(DRAWS!$A8=T$1,0,T7+1)</f>
        <v>6</v>
      </c>
      <c r="U8" s="1" t="n">
        <f aca="false">IF(DRAWS!$A8=U$1,0,U7+1)</f>
        <v>5</v>
      </c>
      <c r="V8" s="1" t="n">
        <f aca="false">IF(DRAWS!$A8=V$1,0,V7+1)</f>
        <v>6</v>
      </c>
      <c r="W8" s="1" t="n">
        <f aca="false">IF(DRAWS!$A8=W$1,0,W7+1)</f>
        <v>6</v>
      </c>
      <c r="X8" s="1" t="n">
        <f aca="false">IF(DRAWS!$A8=X$1,0,X7+1)</f>
        <v>6</v>
      </c>
      <c r="Y8" s="1" t="n">
        <f aca="false">IF(DRAWS!$A8=Y$1,0,Y7+1)</f>
        <v>6</v>
      </c>
      <c r="Z8" s="1" t="n">
        <f aca="false">IF(DRAWS!$A8=Z$1,0,Z7+1)</f>
        <v>6</v>
      </c>
      <c r="AA8" s="1" t="n">
        <f aca="false">IF(DRAWS!$A8=AA$1,0,AA7+1)</f>
        <v>6</v>
      </c>
      <c r="AB8" s="1" t="n">
        <f aca="false">IF(DRAWS!$A8=AB$1,0,AB7+1)</f>
        <v>6</v>
      </c>
      <c r="AC8" s="1" t="n">
        <f aca="false">IF(DRAWS!$A8=AC$1,0,AC7+1)</f>
        <v>6</v>
      </c>
      <c r="AD8" s="1" t="n">
        <f aca="false">IF(DRAWS!$A8=AD$1,0,AD7+1)</f>
        <v>6</v>
      </c>
      <c r="AE8" s="1" t="n">
        <f aca="false">IF(DRAWS!$A8=AE$1,0,AE7+1)</f>
        <v>6</v>
      </c>
      <c r="AF8" s="1" t="n">
        <f aca="false">IF(DRAWS!$A8=AF$1,0,AF7+1)</f>
        <v>6</v>
      </c>
      <c r="AG8" s="1" t="n">
        <f aca="false">IF(DRAWS!$A8=AG$1,0,AG7+1)</f>
        <v>6</v>
      </c>
      <c r="AH8" s="1" t="n">
        <f aca="false">IF(DRAWS!$A8=AH$1,0,AH7+1)</f>
        <v>6</v>
      </c>
      <c r="AI8" s="1" t="n">
        <f aca="false">IF(DRAWS!$A8=AI$1,0,AI7+1)</f>
        <v>6</v>
      </c>
      <c r="AJ8" s="1" t="n">
        <f aca="false">IF(DRAWS!$A8=AJ$1,0,AJ7+1)</f>
        <v>6</v>
      </c>
    </row>
    <row r="9" customFormat="false" ht="14.9" hidden="false" customHeight="false" outlineLevel="0" collapsed="false">
      <c r="A9" s="1" t="n">
        <f aca="false">IF(DRAWS!$A9=A$1,0,A8+1)</f>
        <v>7</v>
      </c>
      <c r="B9" s="1" t="n">
        <f aca="false">IF(DRAWS!$A9=B$1,0,B8+1)</f>
        <v>1</v>
      </c>
      <c r="C9" s="1" t="n">
        <f aca="false">IF(DRAWS!$A9=C$1,0,C8+1)</f>
        <v>7</v>
      </c>
      <c r="D9" s="1" t="n">
        <f aca="false">IF(DRAWS!$A9=D$1,0,D8+1)</f>
        <v>7</v>
      </c>
      <c r="E9" s="1" t="n">
        <f aca="false">IF(DRAWS!$A9=E$1,0,E8+1)</f>
        <v>7</v>
      </c>
      <c r="F9" s="1" t="n">
        <f aca="false">IF(DRAWS!$A9=F$1,0,F8+1)</f>
        <v>5</v>
      </c>
      <c r="G9" s="1" t="n">
        <f aca="false">IF(DRAWS!$A9=G$1,0,G8+1)</f>
        <v>7</v>
      </c>
      <c r="H9" s="1" t="n">
        <f aca="false">IF(DRAWS!$A9=H$1,0,H8+1)</f>
        <v>7</v>
      </c>
      <c r="I9" s="1" t="n">
        <f aca="false">IF(DRAWS!$A9=I$1,0,I8+1)</f>
        <v>0</v>
      </c>
      <c r="J9" s="1" t="n">
        <f aca="false">IF(DRAWS!$A9=J$1,0,J8+1)</f>
        <v>3</v>
      </c>
      <c r="K9" s="1" t="n">
        <f aca="false">IF(DRAWS!$A9=K$1,0,K8+1)</f>
        <v>7</v>
      </c>
      <c r="L9" s="1" t="n">
        <f aca="false">IF(DRAWS!$A9=L$1,0,L8+1)</f>
        <v>7</v>
      </c>
      <c r="M9" s="1" t="n">
        <f aca="false">IF(DRAWS!$A9=M$1,0,M8+1)</f>
        <v>7</v>
      </c>
      <c r="N9" s="1" t="n">
        <f aca="false">IF(DRAWS!$A9=N$1,0,N8+1)</f>
        <v>7</v>
      </c>
      <c r="O9" s="1" t="n">
        <f aca="false">IF(DRAWS!$A9=O$1,0,O8+1)</f>
        <v>7</v>
      </c>
      <c r="P9" s="1" t="n">
        <f aca="false">IF(DRAWS!$A9=P$1,0,P8+1)</f>
        <v>7</v>
      </c>
      <c r="Q9" s="1" t="n">
        <f aca="false">IF(DRAWS!$A9=Q$1,0,Q8+1)</f>
        <v>7</v>
      </c>
      <c r="R9" s="1" t="n">
        <f aca="false">IF(DRAWS!$A9=R$1,0,R8+1)</f>
        <v>7</v>
      </c>
      <c r="S9" s="1" t="n">
        <f aca="false">IF(DRAWS!$A9=S$1,0,S8+1)</f>
        <v>7</v>
      </c>
      <c r="T9" s="1" t="n">
        <f aca="false">IF(DRAWS!$A9=T$1,0,T8+1)</f>
        <v>7</v>
      </c>
      <c r="U9" s="1" t="n">
        <f aca="false">IF(DRAWS!$A9=U$1,0,U8+1)</f>
        <v>6</v>
      </c>
      <c r="V9" s="1" t="n">
        <f aca="false">IF(DRAWS!$A9=V$1,0,V8+1)</f>
        <v>7</v>
      </c>
      <c r="W9" s="1" t="n">
        <f aca="false">IF(DRAWS!$A9=W$1,0,W8+1)</f>
        <v>7</v>
      </c>
      <c r="X9" s="1" t="n">
        <f aca="false">IF(DRAWS!$A9=X$1,0,X8+1)</f>
        <v>7</v>
      </c>
      <c r="Y9" s="1" t="n">
        <f aca="false">IF(DRAWS!$A9=Y$1,0,Y8+1)</f>
        <v>7</v>
      </c>
      <c r="Z9" s="1" t="n">
        <f aca="false">IF(DRAWS!$A9=Z$1,0,Z8+1)</f>
        <v>7</v>
      </c>
      <c r="AA9" s="1" t="n">
        <f aca="false">IF(DRAWS!$A9=AA$1,0,AA8+1)</f>
        <v>7</v>
      </c>
      <c r="AB9" s="1" t="n">
        <f aca="false">IF(DRAWS!$A9=AB$1,0,AB8+1)</f>
        <v>7</v>
      </c>
      <c r="AC9" s="1" t="n">
        <f aca="false">IF(DRAWS!$A9=AC$1,0,AC8+1)</f>
        <v>7</v>
      </c>
      <c r="AD9" s="1" t="n">
        <f aca="false">IF(DRAWS!$A9=AD$1,0,AD8+1)</f>
        <v>7</v>
      </c>
      <c r="AE9" s="1" t="n">
        <f aca="false">IF(DRAWS!$A9=AE$1,0,AE8+1)</f>
        <v>7</v>
      </c>
      <c r="AF9" s="1" t="n">
        <f aca="false">IF(DRAWS!$A9=AF$1,0,AF8+1)</f>
        <v>7</v>
      </c>
      <c r="AG9" s="1" t="n">
        <f aca="false">IF(DRAWS!$A9=AG$1,0,AG8+1)</f>
        <v>7</v>
      </c>
      <c r="AH9" s="1" t="n">
        <f aca="false">IF(DRAWS!$A9=AH$1,0,AH8+1)</f>
        <v>7</v>
      </c>
      <c r="AI9" s="1" t="n">
        <f aca="false">IF(DRAWS!$A9=AI$1,0,AI8+1)</f>
        <v>7</v>
      </c>
      <c r="AJ9" s="1" t="n">
        <f aca="false">IF(DRAWS!$A9=AJ$1,0,AJ8+1)</f>
        <v>7</v>
      </c>
    </row>
    <row r="10" customFormat="false" ht="14.9" hidden="false" customHeight="false" outlineLevel="0" collapsed="false">
      <c r="A10" s="1" t="n">
        <f aca="false">IF(DRAWS!$A10=A$1,0,A9+1)</f>
        <v>8</v>
      </c>
      <c r="B10" s="1" t="n">
        <f aca="false">IF(DRAWS!$A10=B$1,0,B9+1)</f>
        <v>2</v>
      </c>
      <c r="C10" s="1" t="n">
        <f aca="false">IF(DRAWS!$A10=C$1,0,C9+1)</f>
        <v>8</v>
      </c>
      <c r="D10" s="1" t="n">
        <f aca="false">IF(DRAWS!$A10=D$1,0,D9+1)</f>
        <v>8</v>
      </c>
      <c r="E10" s="1" t="n">
        <f aca="false">IF(DRAWS!$A10=E$1,0,E9+1)</f>
        <v>8</v>
      </c>
      <c r="F10" s="1" t="n">
        <f aca="false">IF(DRAWS!$A10=F$1,0,F9+1)</f>
        <v>6</v>
      </c>
      <c r="G10" s="1" t="n">
        <f aca="false">IF(DRAWS!$A10=G$1,0,G9+1)</f>
        <v>8</v>
      </c>
      <c r="H10" s="1" t="n">
        <f aca="false">IF(DRAWS!$A10=H$1,0,H9+1)</f>
        <v>8</v>
      </c>
      <c r="I10" s="1" t="n">
        <f aca="false">IF(DRAWS!$A10=I$1,0,I9+1)</f>
        <v>1</v>
      </c>
      <c r="J10" s="1" t="n">
        <f aca="false">IF(DRAWS!$A10=J$1,0,J9+1)</f>
        <v>4</v>
      </c>
      <c r="K10" s="1" t="n">
        <f aca="false">IF(DRAWS!$A10=K$1,0,K9+1)</f>
        <v>8</v>
      </c>
      <c r="L10" s="1" t="n">
        <f aca="false">IF(DRAWS!$A10=L$1,0,L9+1)</f>
        <v>8</v>
      </c>
      <c r="M10" s="1" t="n">
        <f aca="false">IF(DRAWS!$A10=M$1,0,M9+1)</f>
        <v>8</v>
      </c>
      <c r="N10" s="1" t="n">
        <f aca="false">IF(DRAWS!$A10=N$1,0,N9+1)</f>
        <v>8</v>
      </c>
      <c r="O10" s="1" t="n">
        <f aca="false">IF(DRAWS!$A10=O$1,0,O9+1)</f>
        <v>8</v>
      </c>
      <c r="P10" s="1" t="n">
        <f aca="false">IF(DRAWS!$A10=P$1,0,P9+1)</f>
        <v>8</v>
      </c>
      <c r="Q10" s="1" t="n">
        <f aca="false">IF(DRAWS!$A10=Q$1,0,Q9+1)</f>
        <v>8</v>
      </c>
      <c r="R10" s="1" t="n">
        <f aca="false">IF(DRAWS!$A10=R$1,0,R9+1)</f>
        <v>8</v>
      </c>
      <c r="S10" s="1" t="n">
        <f aca="false">IF(DRAWS!$A10=S$1,0,S9+1)</f>
        <v>8</v>
      </c>
      <c r="T10" s="1" t="n">
        <f aca="false">IF(DRAWS!$A10=T$1,0,T9+1)</f>
        <v>8</v>
      </c>
      <c r="U10" s="1" t="n">
        <f aca="false">IF(DRAWS!$A10=U$1,0,U9+1)</f>
        <v>7</v>
      </c>
      <c r="V10" s="1" t="n">
        <f aca="false">IF(DRAWS!$A10=V$1,0,V9+1)</f>
        <v>0</v>
      </c>
      <c r="W10" s="1" t="n">
        <f aca="false">IF(DRAWS!$A10=W$1,0,W9+1)</f>
        <v>8</v>
      </c>
      <c r="X10" s="1" t="n">
        <f aca="false">IF(DRAWS!$A10=X$1,0,X9+1)</f>
        <v>8</v>
      </c>
      <c r="Y10" s="1" t="n">
        <f aca="false">IF(DRAWS!$A10=Y$1,0,Y9+1)</f>
        <v>8</v>
      </c>
      <c r="Z10" s="1" t="n">
        <f aca="false">IF(DRAWS!$A10=Z$1,0,Z9+1)</f>
        <v>8</v>
      </c>
      <c r="AA10" s="1" t="n">
        <f aca="false">IF(DRAWS!$A10=AA$1,0,AA9+1)</f>
        <v>8</v>
      </c>
      <c r="AB10" s="1" t="n">
        <f aca="false">IF(DRAWS!$A10=AB$1,0,AB9+1)</f>
        <v>8</v>
      </c>
      <c r="AC10" s="1" t="n">
        <f aca="false">IF(DRAWS!$A10=AC$1,0,AC9+1)</f>
        <v>8</v>
      </c>
      <c r="AD10" s="1" t="n">
        <f aca="false">IF(DRAWS!$A10=AD$1,0,AD9+1)</f>
        <v>8</v>
      </c>
      <c r="AE10" s="1" t="n">
        <f aca="false">IF(DRAWS!$A10=AE$1,0,AE9+1)</f>
        <v>8</v>
      </c>
      <c r="AF10" s="1" t="n">
        <f aca="false">IF(DRAWS!$A10=AF$1,0,AF9+1)</f>
        <v>8</v>
      </c>
      <c r="AG10" s="1" t="n">
        <f aca="false">IF(DRAWS!$A10=AG$1,0,AG9+1)</f>
        <v>8</v>
      </c>
      <c r="AH10" s="1" t="n">
        <f aca="false">IF(DRAWS!$A10=AH$1,0,AH9+1)</f>
        <v>8</v>
      </c>
      <c r="AI10" s="1" t="n">
        <f aca="false">IF(DRAWS!$A10=AI$1,0,AI9+1)</f>
        <v>8</v>
      </c>
      <c r="AJ10" s="1" t="n">
        <f aca="false">IF(DRAWS!$A10=AJ$1,0,AJ9+1)</f>
        <v>8</v>
      </c>
    </row>
    <row r="11" customFormat="false" ht="14.9" hidden="false" customHeight="false" outlineLevel="0" collapsed="false">
      <c r="A11" s="1" t="n">
        <f aca="false">IF(DRAWS!$A11=A$1,0,A10+1)</f>
        <v>9</v>
      </c>
      <c r="B11" s="1" t="n">
        <f aca="false">IF(DRAWS!$A11=B$1,0,B10+1)</f>
        <v>3</v>
      </c>
      <c r="C11" s="1" t="n">
        <f aca="false">IF(DRAWS!$A11=C$1,0,C10+1)</f>
        <v>9</v>
      </c>
      <c r="D11" s="1" t="n">
        <f aca="false">IF(DRAWS!$A11=D$1,0,D10+1)</f>
        <v>0</v>
      </c>
      <c r="E11" s="1" t="n">
        <f aca="false">IF(DRAWS!$A11=E$1,0,E10+1)</f>
        <v>9</v>
      </c>
      <c r="F11" s="1" t="n">
        <f aca="false">IF(DRAWS!$A11=F$1,0,F10+1)</f>
        <v>7</v>
      </c>
      <c r="G11" s="1" t="n">
        <f aca="false">IF(DRAWS!$A11=G$1,0,G10+1)</f>
        <v>9</v>
      </c>
      <c r="H11" s="1" t="n">
        <f aca="false">IF(DRAWS!$A11=H$1,0,H10+1)</f>
        <v>9</v>
      </c>
      <c r="I11" s="1" t="n">
        <f aca="false">IF(DRAWS!$A11=I$1,0,I10+1)</f>
        <v>2</v>
      </c>
      <c r="J11" s="1" t="n">
        <f aca="false">IF(DRAWS!$A11=J$1,0,J10+1)</f>
        <v>5</v>
      </c>
      <c r="K11" s="1" t="n">
        <f aca="false">IF(DRAWS!$A11=K$1,0,K10+1)</f>
        <v>9</v>
      </c>
      <c r="L11" s="1" t="n">
        <f aca="false">IF(DRAWS!$A11=L$1,0,L10+1)</f>
        <v>9</v>
      </c>
      <c r="M11" s="1" t="n">
        <f aca="false">IF(DRAWS!$A11=M$1,0,M10+1)</f>
        <v>9</v>
      </c>
      <c r="N11" s="1" t="n">
        <f aca="false">IF(DRAWS!$A11=N$1,0,N10+1)</f>
        <v>9</v>
      </c>
      <c r="O11" s="1" t="n">
        <f aca="false">IF(DRAWS!$A11=O$1,0,O10+1)</f>
        <v>9</v>
      </c>
      <c r="P11" s="1" t="n">
        <f aca="false">IF(DRAWS!$A11=P$1,0,P10+1)</f>
        <v>9</v>
      </c>
      <c r="Q11" s="1" t="n">
        <f aca="false">IF(DRAWS!$A11=Q$1,0,Q10+1)</f>
        <v>9</v>
      </c>
      <c r="R11" s="1" t="n">
        <f aca="false">IF(DRAWS!$A11=R$1,0,R10+1)</f>
        <v>9</v>
      </c>
      <c r="S11" s="1" t="n">
        <f aca="false">IF(DRAWS!$A11=S$1,0,S10+1)</f>
        <v>9</v>
      </c>
      <c r="T11" s="1" t="n">
        <f aca="false">IF(DRAWS!$A11=T$1,0,T10+1)</f>
        <v>9</v>
      </c>
      <c r="U11" s="1" t="n">
        <f aca="false">IF(DRAWS!$A11=U$1,0,U10+1)</f>
        <v>8</v>
      </c>
      <c r="V11" s="1" t="n">
        <f aca="false">IF(DRAWS!$A11=V$1,0,V10+1)</f>
        <v>1</v>
      </c>
      <c r="W11" s="1" t="n">
        <f aca="false">IF(DRAWS!$A11=W$1,0,W10+1)</f>
        <v>9</v>
      </c>
      <c r="X11" s="1" t="n">
        <f aca="false">IF(DRAWS!$A11=X$1,0,X10+1)</f>
        <v>9</v>
      </c>
      <c r="Y11" s="1" t="n">
        <f aca="false">IF(DRAWS!$A11=Y$1,0,Y10+1)</f>
        <v>9</v>
      </c>
      <c r="Z11" s="1" t="n">
        <f aca="false">IF(DRAWS!$A11=Z$1,0,Z10+1)</f>
        <v>9</v>
      </c>
      <c r="AA11" s="1" t="n">
        <f aca="false">IF(DRAWS!$A11=AA$1,0,AA10+1)</f>
        <v>9</v>
      </c>
      <c r="AB11" s="1" t="n">
        <f aca="false">IF(DRAWS!$A11=AB$1,0,AB10+1)</f>
        <v>9</v>
      </c>
      <c r="AC11" s="1" t="n">
        <f aca="false">IF(DRAWS!$A11=AC$1,0,AC10+1)</f>
        <v>9</v>
      </c>
      <c r="AD11" s="1" t="n">
        <f aca="false">IF(DRAWS!$A11=AD$1,0,AD10+1)</f>
        <v>9</v>
      </c>
      <c r="AE11" s="1" t="n">
        <f aca="false">IF(DRAWS!$A11=AE$1,0,AE10+1)</f>
        <v>9</v>
      </c>
      <c r="AF11" s="1" t="n">
        <f aca="false">IF(DRAWS!$A11=AF$1,0,AF10+1)</f>
        <v>9</v>
      </c>
      <c r="AG11" s="1" t="n">
        <f aca="false">IF(DRAWS!$A11=AG$1,0,AG10+1)</f>
        <v>9</v>
      </c>
      <c r="AH11" s="1" t="n">
        <f aca="false">IF(DRAWS!$A11=AH$1,0,AH10+1)</f>
        <v>9</v>
      </c>
      <c r="AI11" s="1" t="n">
        <f aca="false">IF(DRAWS!$A11=AI$1,0,AI10+1)</f>
        <v>9</v>
      </c>
      <c r="AJ11" s="1" t="n">
        <f aca="false">IF(DRAWS!$A11=AJ$1,0,AJ10+1)</f>
        <v>9</v>
      </c>
    </row>
    <row r="12" customFormat="false" ht="14.9" hidden="false" customHeight="false" outlineLevel="0" collapsed="false">
      <c r="A12" s="1" t="n">
        <f aca="false">IF(DRAWS!$A12=A$1,0,A11+1)</f>
        <v>10</v>
      </c>
      <c r="B12" s="1" t="n">
        <f aca="false">IF(DRAWS!$A12=B$1,0,B11+1)</f>
        <v>0</v>
      </c>
      <c r="C12" s="1" t="n">
        <f aca="false">IF(DRAWS!$A12=C$1,0,C11+1)</f>
        <v>10</v>
      </c>
      <c r="D12" s="1" t="n">
        <f aca="false">IF(DRAWS!$A12=D$1,0,D11+1)</f>
        <v>1</v>
      </c>
      <c r="E12" s="1" t="n">
        <f aca="false">IF(DRAWS!$A12=E$1,0,E11+1)</f>
        <v>10</v>
      </c>
      <c r="F12" s="1" t="n">
        <f aca="false">IF(DRAWS!$A12=F$1,0,F11+1)</f>
        <v>8</v>
      </c>
      <c r="G12" s="1" t="n">
        <f aca="false">IF(DRAWS!$A12=G$1,0,G11+1)</f>
        <v>10</v>
      </c>
      <c r="H12" s="1" t="n">
        <f aca="false">IF(DRAWS!$A12=H$1,0,H11+1)</f>
        <v>10</v>
      </c>
      <c r="I12" s="1" t="n">
        <f aca="false">IF(DRAWS!$A12=I$1,0,I11+1)</f>
        <v>3</v>
      </c>
      <c r="J12" s="1" t="n">
        <f aca="false">IF(DRAWS!$A12=J$1,0,J11+1)</f>
        <v>6</v>
      </c>
      <c r="K12" s="1" t="n">
        <f aca="false">IF(DRAWS!$A12=K$1,0,K11+1)</f>
        <v>10</v>
      </c>
      <c r="L12" s="1" t="n">
        <f aca="false">IF(DRAWS!$A12=L$1,0,L11+1)</f>
        <v>10</v>
      </c>
      <c r="M12" s="1" t="n">
        <f aca="false">IF(DRAWS!$A12=M$1,0,M11+1)</f>
        <v>10</v>
      </c>
      <c r="N12" s="1" t="n">
        <f aca="false">IF(DRAWS!$A12=N$1,0,N11+1)</f>
        <v>10</v>
      </c>
      <c r="O12" s="1" t="n">
        <f aca="false">IF(DRAWS!$A12=O$1,0,O11+1)</f>
        <v>10</v>
      </c>
      <c r="P12" s="1" t="n">
        <f aca="false">IF(DRAWS!$A12=P$1,0,P11+1)</f>
        <v>10</v>
      </c>
      <c r="Q12" s="1" t="n">
        <f aca="false">IF(DRAWS!$A12=Q$1,0,Q11+1)</f>
        <v>10</v>
      </c>
      <c r="R12" s="1" t="n">
        <f aca="false">IF(DRAWS!$A12=R$1,0,R11+1)</f>
        <v>10</v>
      </c>
      <c r="S12" s="1" t="n">
        <f aca="false">IF(DRAWS!$A12=S$1,0,S11+1)</f>
        <v>10</v>
      </c>
      <c r="T12" s="1" t="n">
        <f aca="false">IF(DRAWS!$A12=T$1,0,T11+1)</f>
        <v>10</v>
      </c>
      <c r="U12" s="1" t="n">
        <f aca="false">IF(DRAWS!$A12=U$1,0,U11+1)</f>
        <v>9</v>
      </c>
      <c r="V12" s="1" t="n">
        <f aca="false">IF(DRAWS!$A12=V$1,0,V11+1)</f>
        <v>2</v>
      </c>
      <c r="W12" s="1" t="n">
        <f aca="false">IF(DRAWS!$A12=W$1,0,W11+1)</f>
        <v>10</v>
      </c>
      <c r="X12" s="1" t="n">
        <f aca="false">IF(DRAWS!$A12=X$1,0,X11+1)</f>
        <v>10</v>
      </c>
      <c r="Y12" s="1" t="n">
        <f aca="false">IF(DRAWS!$A12=Y$1,0,Y11+1)</f>
        <v>10</v>
      </c>
      <c r="Z12" s="1" t="n">
        <f aca="false">IF(DRAWS!$A12=Z$1,0,Z11+1)</f>
        <v>10</v>
      </c>
      <c r="AA12" s="1" t="n">
        <f aca="false">IF(DRAWS!$A12=AA$1,0,AA11+1)</f>
        <v>10</v>
      </c>
      <c r="AB12" s="1" t="n">
        <f aca="false">IF(DRAWS!$A12=AB$1,0,AB11+1)</f>
        <v>10</v>
      </c>
      <c r="AC12" s="1" t="n">
        <f aca="false">IF(DRAWS!$A12=AC$1,0,AC11+1)</f>
        <v>10</v>
      </c>
      <c r="AD12" s="1" t="n">
        <f aca="false">IF(DRAWS!$A12=AD$1,0,AD11+1)</f>
        <v>10</v>
      </c>
      <c r="AE12" s="1" t="n">
        <f aca="false">IF(DRAWS!$A12=AE$1,0,AE11+1)</f>
        <v>10</v>
      </c>
      <c r="AF12" s="1" t="n">
        <f aca="false">IF(DRAWS!$A12=AF$1,0,AF11+1)</f>
        <v>10</v>
      </c>
      <c r="AG12" s="1" t="n">
        <f aca="false">IF(DRAWS!$A12=AG$1,0,AG11+1)</f>
        <v>10</v>
      </c>
      <c r="AH12" s="1" t="n">
        <f aca="false">IF(DRAWS!$A12=AH$1,0,AH11+1)</f>
        <v>10</v>
      </c>
      <c r="AI12" s="1" t="n">
        <f aca="false">IF(DRAWS!$A12=AI$1,0,AI11+1)</f>
        <v>10</v>
      </c>
      <c r="AJ12" s="1" t="n">
        <f aca="false">IF(DRAWS!$A12=AJ$1,0,AJ11+1)</f>
        <v>10</v>
      </c>
    </row>
    <row r="13" customFormat="false" ht="14.9" hidden="false" customHeight="false" outlineLevel="0" collapsed="false">
      <c r="A13" s="1" t="n">
        <f aca="false">IF(DRAWS!$A13=A$1,0,A12+1)</f>
        <v>11</v>
      </c>
      <c r="B13" s="1" t="n">
        <f aca="false">IF(DRAWS!$A13=B$1,0,B12+1)</f>
        <v>1</v>
      </c>
      <c r="C13" s="1" t="n">
        <f aca="false">IF(DRAWS!$A13=C$1,0,C12+1)</f>
        <v>11</v>
      </c>
      <c r="D13" s="1" t="n">
        <f aca="false">IF(DRAWS!$A13=D$1,0,D12+1)</f>
        <v>2</v>
      </c>
      <c r="E13" s="1" t="n">
        <f aca="false">IF(DRAWS!$A13=E$1,0,E12+1)</f>
        <v>11</v>
      </c>
      <c r="F13" s="1" t="n">
        <f aca="false">IF(DRAWS!$A13=F$1,0,F12+1)</f>
        <v>9</v>
      </c>
      <c r="G13" s="1" t="n">
        <f aca="false">IF(DRAWS!$A13=G$1,0,G12+1)</f>
        <v>11</v>
      </c>
      <c r="H13" s="1" t="n">
        <f aca="false">IF(DRAWS!$A13=H$1,0,H12+1)</f>
        <v>11</v>
      </c>
      <c r="I13" s="1" t="n">
        <f aca="false">IF(DRAWS!$A13=I$1,0,I12+1)</f>
        <v>4</v>
      </c>
      <c r="J13" s="1" t="n">
        <f aca="false">IF(DRAWS!$A13=J$1,0,J12+1)</f>
        <v>7</v>
      </c>
      <c r="K13" s="1" t="n">
        <f aca="false">IF(DRAWS!$A13=K$1,0,K12+1)</f>
        <v>11</v>
      </c>
      <c r="L13" s="1" t="n">
        <f aca="false">IF(DRAWS!$A13=L$1,0,L12+1)</f>
        <v>11</v>
      </c>
      <c r="M13" s="1" t="n">
        <f aca="false">IF(DRAWS!$A13=M$1,0,M12+1)</f>
        <v>11</v>
      </c>
      <c r="N13" s="1" t="n">
        <f aca="false">IF(DRAWS!$A13=N$1,0,N12+1)</f>
        <v>11</v>
      </c>
      <c r="O13" s="1" t="n">
        <f aca="false">IF(DRAWS!$A13=O$1,0,O12+1)</f>
        <v>11</v>
      </c>
      <c r="P13" s="1" t="n">
        <f aca="false">IF(DRAWS!$A13=P$1,0,P12+1)</f>
        <v>0</v>
      </c>
      <c r="Q13" s="1" t="n">
        <f aca="false">IF(DRAWS!$A13=Q$1,0,Q12+1)</f>
        <v>11</v>
      </c>
      <c r="R13" s="1" t="n">
        <f aca="false">IF(DRAWS!$A13=R$1,0,R12+1)</f>
        <v>11</v>
      </c>
      <c r="S13" s="1" t="n">
        <f aca="false">IF(DRAWS!$A13=S$1,0,S12+1)</f>
        <v>11</v>
      </c>
      <c r="T13" s="1" t="n">
        <f aca="false">IF(DRAWS!$A13=T$1,0,T12+1)</f>
        <v>11</v>
      </c>
      <c r="U13" s="1" t="n">
        <f aca="false">IF(DRAWS!$A13=U$1,0,U12+1)</f>
        <v>10</v>
      </c>
      <c r="V13" s="1" t="n">
        <f aca="false">IF(DRAWS!$A13=V$1,0,V12+1)</f>
        <v>3</v>
      </c>
      <c r="W13" s="1" t="n">
        <f aca="false">IF(DRAWS!$A13=W$1,0,W12+1)</f>
        <v>11</v>
      </c>
      <c r="X13" s="1" t="n">
        <f aca="false">IF(DRAWS!$A13=X$1,0,X12+1)</f>
        <v>11</v>
      </c>
      <c r="Y13" s="1" t="n">
        <f aca="false">IF(DRAWS!$A13=Y$1,0,Y12+1)</f>
        <v>11</v>
      </c>
      <c r="Z13" s="1" t="n">
        <f aca="false">IF(DRAWS!$A13=Z$1,0,Z12+1)</f>
        <v>11</v>
      </c>
      <c r="AA13" s="1" t="n">
        <f aca="false">IF(DRAWS!$A13=AA$1,0,AA12+1)</f>
        <v>11</v>
      </c>
      <c r="AB13" s="1" t="n">
        <f aca="false">IF(DRAWS!$A13=AB$1,0,AB12+1)</f>
        <v>11</v>
      </c>
      <c r="AC13" s="1" t="n">
        <f aca="false">IF(DRAWS!$A13=AC$1,0,AC12+1)</f>
        <v>11</v>
      </c>
      <c r="AD13" s="1" t="n">
        <f aca="false">IF(DRAWS!$A13=AD$1,0,AD12+1)</f>
        <v>11</v>
      </c>
      <c r="AE13" s="1" t="n">
        <f aca="false">IF(DRAWS!$A13=AE$1,0,AE12+1)</f>
        <v>11</v>
      </c>
      <c r="AF13" s="1" t="n">
        <f aca="false">IF(DRAWS!$A13=AF$1,0,AF12+1)</f>
        <v>11</v>
      </c>
      <c r="AG13" s="1" t="n">
        <f aca="false">IF(DRAWS!$A13=AG$1,0,AG12+1)</f>
        <v>11</v>
      </c>
      <c r="AH13" s="1" t="n">
        <f aca="false">IF(DRAWS!$A13=AH$1,0,AH12+1)</f>
        <v>11</v>
      </c>
      <c r="AI13" s="1" t="n">
        <f aca="false">IF(DRAWS!$A13=AI$1,0,AI12+1)</f>
        <v>11</v>
      </c>
      <c r="AJ13" s="1" t="n">
        <f aca="false">IF(DRAWS!$A13=AJ$1,0,AJ12+1)</f>
        <v>11</v>
      </c>
    </row>
    <row r="14" customFormat="false" ht="14.9" hidden="false" customHeight="false" outlineLevel="0" collapsed="false">
      <c r="A14" s="1" t="n">
        <f aca="false">IF(DRAWS!$A14=A$1,0,A13+1)</f>
        <v>12</v>
      </c>
      <c r="B14" s="1" t="n">
        <f aca="false">IF(DRAWS!$A14=B$1,0,B13+1)</f>
        <v>2</v>
      </c>
      <c r="C14" s="1" t="n">
        <f aca="false">IF(DRAWS!$A14=C$1,0,C13+1)</f>
        <v>12</v>
      </c>
      <c r="D14" s="1" t="n">
        <f aca="false">IF(DRAWS!$A14=D$1,0,D13+1)</f>
        <v>3</v>
      </c>
      <c r="E14" s="1" t="n">
        <f aca="false">IF(DRAWS!$A14=E$1,0,E13+1)</f>
        <v>12</v>
      </c>
      <c r="F14" s="1" t="n">
        <f aca="false">IF(DRAWS!$A14=F$1,0,F13+1)</f>
        <v>10</v>
      </c>
      <c r="G14" s="1" t="n">
        <f aca="false">IF(DRAWS!$A14=G$1,0,G13+1)</f>
        <v>12</v>
      </c>
      <c r="H14" s="1" t="n">
        <f aca="false">IF(DRAWS!$A14=H$1,0,H13+1)</f>
        <v>12</v>
      </c>
      <c r="I14" s="1" t="n">
        <f aca="false">IF(DRAWS!$A14=I$1,0,I13+1)</f>
        <v>5</v>
      </c>
      <c r="J14" s="1" t="n">
        <f aca="false">IF(DRAWS!$A14=J$1,0,J13+1)</f>
        <v>8</v>
      </c>
      <c r="K14" s="1" t="n">
        <f aca="false">IF(DRAWS!$A14=K$1,0,K13+1)</f>
        <v>12</v>
      </c>
      <c r="L14" s="1" t="n">
        <f aca="false">IF(DRAWS!$A14=L$1,0,L13+1)</f>
        <v>12</v>
      </c>
      <c r="M14" s="1" t="n">
        <f aca="false">IF(DRAWS!$A14=M$1,0,M13+1)</f>
        <v>12</v>
      </c>
      <c r="N14" s="1" t="n">
        <f aca="false">IF(DRAWS!$A14=N$1,0,N13+1)</f>
        <v>12</v>
      </c>
      <c r="O14" s="1" t="n">
        <f aca="false">IF(DRAWS!$A14=O$1,0,O13+1)</f>
        <v>12</v>
      </c>
      <c r="P14" s="1" t="n">
        <f aca="false">IF(DRAWS!$A14=P$1,0,P13+1)</f>
        <v>1</v>
      </c>
      <c r="Q14" s="1" t="n">
        <f aca="false">IF(DRAWS!$A14=Q$1,0,Q13+1)</f>
        <v>12</v>
      </c>
      <c r="R14" s="1" t="n">
        <f aca="false">IF(DRAWS!$A14=R$1,0,R13+1)</f>
        <v>12</v>
      </c>
      <c r="S14" s="1" t="n">
        <f aca="false">IF(DRAWS!$A14=S$1,0,S13+1)</f>
        <v>12</v>
      </c>
      <c r="T14" s="1" t="n">
        <f aca="false">IF(DRAWS!$A14=T$1,0,T13+1)</f>
        <v>12</v>
      </c>
      <c r="U14" s="1" t="n">
        <f aca="false">IF(DRAWS!$A14=U$1,0,U13+1)</f>
        <v>11</v>
      </c>
      <c r="V14" s="1" t="n">
        <f aca="false">IF(DRAWS!$A14=V$1,0,V13+1)</f>
        <v>4</v>
      </c>
      <c r="W14" s="1" t="n">
        <f aca="false">IF(DRAWS!$A14=W$1,0,W13+1)</f>
        <v>12</v>
      </c>
      <c r="X14" s="1" t="n">
        <f aca="false">IF(DRAWS!$A14=X$1,0,X13+1)</f>
        <v>12</v>
      </c>
      <c r="Y14" s="1" t="n">
        <f aca="false">IF(DRAWS!$A14=Y$1,0,Y13+1)</f>
        <v>12</v>
      </c>
      <c r="Z14" s="1" t="n">
        <f aca="false">IF(DRAWS!$A14=Z$1,0,Z13+1)</f>
        <v>12</v>
      </c>
      <c r="AA14" s="1" t="n">
        <f aca="false">IF(DRAWS!$A14=AA$1,0,AA13+1)</f>
        <v>12</v>
      </c>
      <c r="AB14" s="1" t="n">
        <f aca="false">IF(DRAWS!$A14=AB$1,0,AB13+1)</f>
        <v>0</v>
      </c>
      <c r="AC14" s="1" t="n">
        <f aca="false">IF(DRAWS!$A14=AC$1,0,AC13+1)</f>
        <v>12</v>
      </c>
      <c r="AD14" s="1" t="n">
        <f aca="false">IF(DRAWS!$A14=AD$1,0,AD13+1)</f>
        <v>12</v>
      </c>
      <c r="AE14" s="1" t="n">
        <f aca="false">IF(DRAWS!$A14=AE$1,0,AE13+1)</f>
        <v>12</v>
      </c>
      <c r="AF14" s="1" t="n">
        <f aca="false">IF(DRAWS!$A14=AF$1,0,AF13+1)</f>
        <v>12</v>
      </c>
      <c r="AG14" s="1" t="n">
        <f aca="false">IF(DRAWS!$A14=AG$1,0,AG13+1)</f>
        <v>12</v>
      </c>
      <c r="AH14" s="1" t="n">
        <f aca="false">IF(DRAWS!$A14=AH$1,0,AH13+1)</f>
        <v>12</v>
      </c>
      <c r="AI14" s="1" t="n">
        <f aca="false">IF(DRAWS!$A14=AI$1,0,AI13+1)</f>
        <v>12</v>
      </c>
      <c r="AJ14" s="1" t="n">
        <f aca="false">IF(DRAWS!$A14=AJ$1,0,AJ13+1)</f>
        <v>12</v>
      </c>
    </row>
    <row r="15" customFormat="false" ht="14.9" hidden="false" customHeight="false" outlineLevel="0" collapsed="false">
      <c r="A15" s="1" t="n">
        <f aca="false">IF(DRAWS!$A15=A$1,0,A14+1)</f>
        <v>13</v>
      </c>
      <c r="B15" s="1" t="n">
        <f aca="false">IF(DRAWS!$A15=B$1,0,B14+1)</f>
        <v>3</v>
      </c>
      <c r="C15" s="1" t="n">
        <f aca="false">IF(DRAWS!$A15=C$1,0,C14+1)</f>
        <v>13</v>
      </c>
      <c r="D15" s="1" t="n">
        <f aca="false">IF(DRAWS!$A15=D$1,0,D14+1)</f>
        <v>4</v>
      </c>
      <c r="E15" s="1" t="n">
        <f aca="false">IF(DRAWS!$A15=E$1,0,E14+1)</f>
        <v>13</v>
      </c>
      <c r="F15" s="1" t="n">
        <f aca="false">IF(DRAWS!$A15=F$1,0,F14+1)</f>
        <v>11</v>
      </c>
      <c r="G15" s="1" t="n">
        <f aca="false">IF(DRAWS!$A15=G$1,0,G14+1)</f>
        <v>0</v>
      </c>
      <c r="H15" s="1" t="n">
        <f aca="false">IF(DRAWS!$A15=H$1,0,H14+1)</f>
        <v>13</v>
      </c>
      <c r="I15" s="1" t="n">
        <f aca="false">IF(DRAWS!$A15=I$1,0,I14+1)</f>
        <v>6</v>
      </c>
      <c r="J15" s="1" t="n">
        <f aca="false">IF(DRAWS!$A15=J$1,0,J14+1)</f>
        <v>9</v>
      </c>
      <c r="K15" s="1" t="n">
        <f aca="false">IF(DRAWS!$A15=K$1,0,K14+1)</f>
        <v>13</v>
      </c>
      <c r="L15" s="1" t="n">
        <f aca="false">IF(DRAWS!$A15=L$1,0,L14+1)</f>
        <v>13</v>
      </c>
      <c r="M15" s="1" t="n">
        <f aca="false">IF(DRAWS!$A15=M$1,0,M14+1)</f>
        <v>13</v>
      </c>
      <c r="N15" s="1" t="n">
        <f aca="false">IF(DRAWS!$A15=N$1,0,N14+1)</f>
        <v>13</v>
      </c>
      <c r="O15" s="1" t="n">
        <f aca="false">IF(DRAWS!$A15=O$1,0,O14+1)</f>
        <v>13</v>
      </c>
      <c r="P15" s="1" t="n">
        <f aca="false">IF(DRAWS!$A15=P$1,0,P14+1)</f>
        <v>2</v>
      </c>
      <c r="Q15" s="1" t="n">
        <f aca="false">IF(DRAWS!$A15=Q$1,0,Q14+1)</f>
        <v>13</v>
      </c>
      <c r="R15" s="1" t="n">
        <f aca="false">IF(DRAWS!$A15=R$1,0,R14+1)</f>
        <v>13</v>
      </c>
      <c r="S15" s="1" t="n">
        <f aca="false">IF(DRAWS!$A15=S$1,0,S14+1)</f>
        <v>13</v>
      </c>
      <c r="T15" s="1" t="n">
        <f aca="false">IF(DRAWS!$A15=T$1,0,T14+1)</f>
        <v>13</v>
      </c>
      <c r="U15" s="1" t="n">
        <f aca="false">IF(DRAWS!$A15=U$1,0,U14+1)</f>
        <v>12</v>
      </c>
      <c r="V15" s="1" t="n">
        <f aca="false">IF(DRAWS!$A15=V$1,0,V14+1)</f>
        <v>5</v>
      </c>
      <c r="W15" s="1" t="n">
        <f aca="false">IF(DRAWS!$A15=W$1,0,W14+1)</f>
        <v>13</v>
      </c>
      <c r="X15" s="1" t="n">
        <f aca="false">IF(DRAWS!$A15=X$1,0,X14+1)</f>
        <v>13</v>
      </c>
      <c r="Y15" s="1" t="n">
        <f aca="false">IF(DRAWS!$A15=Y$1,0,Y14+1)</f>
        <v>13</v>
      </c>
      <c r="Z15" s="1" t="n">
        <f aca="false">IF(DRAWS!$A15=Z$1,0,Z14+1)</f>
        <v>13</v>
      </c>
      <c r="AA15" s="1" t="n">
        <f aca="false">IF(DRAWS!$A15=AA$1,0,AA14+1)</f>
        <v>13</v>
      </c>
      <c r="AB15" s="1" t="n">
        <f aca="false">IF(DRAWS!$A15=AB$1,0,AB14+1)</f>
        <v>1</v>
      </c>
      <c r="AC15" s="1" t="n">
        <f aca="false">IF(DRAWS!$A15=AC$1,0,AC14+1)</f>
        <v>13</v>
      </c>
      <c r="AD15" s="1" t="n">
        <f aca="false">IF(DRAWS!$A15=AD$1,0,AD14+1)</f>
        <v>13</v>
      </c>
      <c r="AE15" s="1" t="n">
        <f aca="false">IF(DRAWS!$A15=AE$1,0,AE14+1)</f>
        <v>13</v>
      </c>
      <c r="AF15" s="1" t="n">
        <f aca="false">IF(DRAWS!$A15=AF$1,0,AF14+1)</f>
        <v>13</v>
      </c>
      <c r="AG15" s="1" t="n">
        <f aca="false">IF(DRAWS!$A15=AG$1,0,AG14+1)</f>
        <v>13</v>
      </c>
      <c r="AH15" s="1" t="n">
        <f aca="false">IF(DRAWS!$A15=AH$1,0,AH14+1)</f>
        <v>13</v>
      </c>
      <c r="AI15" s="1" t="n">
        <f aca="false">IF(DRAWS!$A15=AI$1,0,AI14+1)</f>
        <v>13</v>
      </c>
      <c r="AJ15" s="1" t="n">
        <f aca="false">IF(DRAWS!$A15=AJ$1,0,AJ14+1)</f>
        <v>13</v>
      </c>
    </row>
    <row r="16" customFormat="false" ht="14.9" hidden="false" customHeight="false" outlineLevel="0" collapsed="false">
      <c r="A16" s="1" t="n">
        <f aca="false">IF(DRAWS!$A16=A$1,0,A15+1)</f>
        <v>14</v>
      </c>
      <c r="B16" s="1" t="n">
        <f aca="false">IF(DRAWS!$A16=B$1,0,B15+1)</f>
        <v>4</v>
      </c>
      <c r="C16" s="1" t="n">
        <f aca="false">IF(DRAWS!$A16=C$1,0,C15+1)</f>
        <v>14</v>
      </c>
      <c r="D16" s="1" t="n">
        <f aca="false">IF(DRAWS!$A16=D$1,0,D15+1)</f>
        <v>5</v>
      </c>
      <c r="E16" s="1" t="n">
        <f aca="false">IF(DRAWS!$A16=E$1,0,E15+1)</f>
        <v>14</v>
      </c>
      <c r="F16" s="1" t="n">
        <f aca="false">IF(DRAWS!$A16=F$1,0,F15+1)</f>
        <v>12</v>
      </c>
      <c r="G16" s="1" t="n">
        <f aca="false">IF(DRAWS!$A16=G$1,0,G15+1)</f>
        <v>1</v>
      </c>
      <c r="H16" s="1" t="n">
        <f aca="false">IF(DRAWS!$A16=H$1,0,H15+1)</f>
        <v>14</v>
      </c>
      <c r="I16" s="1" t="n">
        <f aca="false">IF(DRAWS!$A16=I$1,0,I15+1)</f>
        <v>7</v>
      </c>
      <c r="J16" s="1" t="n">
        <f aca="false">IF(DRAWS!$A16=J$1,0,J15+1)</f>
        <v>10</v>
      </c>
      <c r="K16" s="1" t="n">
        <f aca="false">IF(DRAWS!$A16=K$1,0,K15+1)</f>
        <v>14</v>
      </c>
      <c r="L16" s="1" t="n">
        <f aca="false">IF(DRAWS!$A16=L$1,0,L15+1)</f>
        <v>14</v>
      </c>
      <c r="M16" s="1" t="n">
        <f aca="false">IF(DRAWS!$A16=M$1,0,M15+1)</f>
        <v>0</v>
      </c>
      <c r="N16" s="1" t="n">
        <f aca="false">IF(DRAWS!$A16=N$1,0,N15+1)</f>
        <v>14</v>
      </c>
      <c r="O16" s="1" t="n">
        <f aca="false">IF(DRAWS!$A16=O$1,0,O15+1)</f>
        <v>14</v>
      </c>
      <c r="P16" s="1" t="n">
        <f aca="false">IF(DRAWS!$A16=P$1,0,P15+1)</f>
        <v>3</v>
      </c>
      <c r="Q16" s="1" t="n">
        <f aca="false">IF(DRAWS!$A16=Q$1,0,Q15+1)</f>
        <v>14</v>
      </c>
      <c r="R16" s="1" t="n">
        <f aca="false">IF(DRAWS!$A16=R$1,0,R15+1)</f>
        <v>14</v>
      </c>
      <c r="S16" s="1" t="n">
        <f aca="false">IF(DRAWS!$A16=S$1,0,S15+1)</f>
        <v>14</v>
      </c>
      <c r="T16" s="1" t="n">
        <f aca="false">IF(DRAWS!$A16=T$1,0,T15+1)</f>
        <v>14</v>
      </c>
      <c r="U16" s="1" t="n">
        <f aca="false">IF(DRAWS!$A16=U$1,0,U15+1)</f>
        <v>13</v>
      </c>
      <c r="V16" s="1" t="n">
        <f aca="false">IF(DRAWS!$A16=V$1,0,V15+1)</f>
        <v>6</v>
      </c>
      <c r="W16" s="1" t="n">
        <f aca="false">IF(DRAWS!$A16=W$1,0,W15+1)</f>
        <v>14</v>
      </c>
      <c r="X16" s="1" t="n">
        <f aca="false">IF(DRAWS!$A16=X$1,0,X15+1)</f>
        <v>14</v>
      </c>
      <c r="Y16" s="1" t="n">
        <f aca="false">IF(DRAWS!$A16=Y$1,0,Y15+1)</f>
        <v>14</v>
      </c>
      <c r="Z16" s="1" t="n">
        <f aca="false">IF(DRAWS!$A16=Z$1,0,Z15+1)</f>
        <v>14</v>
      </c>
      <c r="AA16" s="1" t="n">
        <f aca="false">IF(DRAWS!$A16=AA$1,0,AA15+1)</f>
        <v>14</v>
      </c>
      <c r="AB16" s="1" t="n">
        <f aca="false">IF(DRAWS!$A16=AB$1,0,AB15+1)</f>
        <v>2</v>
      </c>
      <c r="AC16" s="1" t="n">
        <f aca="false">IF(DRAWS!$A16=AC$1,0,AC15+1)</f>
        <v>14</v>
      </c>
      <c r="AD16" s="1" t="n">
        <f aca="false">IF(DRAWS!$A16=AD$1,0,AD15+1)</f>
        <v>14</v>
      </c>
      <c r="AE16" s="1" t="n">
        <f aca="false">IF(DRAWS!$A16=AE$1,0,AE15+1)</f>
        <v>14</v>
      </c>
      <c r="AF16" s="1" t="n">
        <f aca="false">IF(DRAWS!$A16=AF$1,0,AF15+1)</f>
        <v>14</v>
      </c>
      <c r="AG16" s="1" t="n">
        <f aca="false">IF(DRAWS!$A16=AG$1,0,AG15+1)</f>
        <v>14</v>
      </c>
      <c r="AH16" s="1" t="n">
        <f aca="false">IF(DRAWS!$A16=AH$1,0,AH15+1)</f>
        <v>14</v>
      </c>
      <c r="AI16" s="1" t="n">
        <f aca="false">IF(DRAWS!$A16=AI$1,0,AI15+1)</f>
        <v>14</v>
      </c>
      <c r="AJ16" s="1" t="n">
        <f aca="false">IF(DRAWS!$A16=AJ$1,0,AJ15+1)</f>
        <v>14</v>
      </c>
    </row>
    <row r="17" customFormat="false" ht="14.9" hidden="false" customHeight="false" outlineLevel="0" collapsed="false">
      <c r="A17" s="1" t="n">
        <f aca="false">IF(DRAWS!$A17=A$1,0,A16+1)</f>
        <v>0</v>
      </c>
      <c r="B17" s="1" t="n">
        <f aca="false">IF(DRAWS!$A17=B$1,0,B16+1)</f>
        <v>5</v>
      </c>
      <c r="C17" s="1" t="n">
        <f aca="false">IF(DRAWS!$A17=C$1,0,C16+1)</f>
        <v>15</v>
      </c>
      <c r="D17" s="1" t="n">
        <f aca="false">IF(DRAWS!$A17=D$1,0,D16+1)</f>
        <v>6</v>
      </c>
      <c r="E17" s="1" t="n">
        <f aca="false">IF(DRAWS!$A17=E$1,0,E16+1)</f>
        <v>15</v>
      </c>
      <c r="F17" s="1" t="n">
        <f aca="false">IF(DRAWS!$A17=F$1,0,F16+1)</f>
        <v>13</v>
      </c>
      <c r="G17" s="1" t="n">
        <f aca="false">IF(DRAWS!$A17=G$1,0,G16+1)</f>
        <v>2</v>
      </c>
      <c r="H17" s="1" t="n">
        <f aca="false">IF(DRAWS!$A17=H$1,0,H16+1)</f>
        <v>15</v>
      </c>
      <c r="I17" s="1" t="n">
        <f aca="false">IF(DRAWS!$A17=I$1,0,I16+1)</f>
        <v>8</v>
      </c>
      <c r="J17" s="1" t="n">
        <f aca="false">IF(DRAWS!$A17=J$1,0,J16+1)</f>
        <v>11</v>
      </c>
      <c r="K17" s="1" t="n">
        <f aca="false">IF(DRAWS!$A17=K$1,0,K16+1)</f>
        <v>15</v>
      </c>
      <c r="L17" s="1" t="n">
        <f aca="false">IF(DRAWS!$A17=L$1,0,L16+1)</f>
        <v>15</v>
      </c>
      <c r="M17" s="1" t="n">
        <f aca="false">IF(DRAWS!$A17=M$1,0,M16+1)</f>
        <v>1</v>
      </c>
      <c r="N17" s="1" t="n">
        <f aca="false">IF(DRAWS!$A17=N$1,0,N16+1)</f>
        <v>15</v>
      </c>
      <c r="O17" s="1" t="n">
        <f aca="false">IF(DRAWS!$A17=O$1,0,O16+1)</f>
        <v>15</v>
      </c>
      <c r="P17" s="1" t="n">
        <f aca="false">IF(DRAWS!$A17=P$1,0,P16+1)</f>
        <v>4</v>
      </c>
      <c r="Q17" s="1" t="n">
        <f aca="false">IF(DRAWS!$A17=Q$1,0,Q16+1)</f>
        <v>15</v>
      </c>
      <c r="R17" s="1" t="n">
        <f aca="false">IF(DRAWS!$A17=R$1,0,R16+1)</f>
        <v>15</v>
      </c>
      <c r="S17" s="1" t="n">
        <f aca="false">IF(DRAWS!$A17=S$1,0,S16+1)</f>
        <v>15</v>
      </c>
      <c r="T17" s="1" t="n">
        <f aca="false">IF(DRAWS!$A17=T$1,0,T16+1)</f>
        <v>15</v>
      </c>
      <c r="U17" s="1" t="n">
        <f aca="false">IF(DRAWS!$A17=U$1,0,U16+1)</f>
        <v>14</v>
      </c>
      <c r="V17" s="1" t="n">
        <f aca="false">IF(DRAWS!$A17=V$1,0,V16+1)</f>
        <v>7</v>
      </c>
      <c r="W17" s="1" t="n">
        <f aca="false">IF(DRAWS!$A17=W$1,0,W16+1)</f>
        <v>15</v>
      </c>
      <c r="X17" s="1" t="n">
        <f aca="false">IF(DRAWS!$A17=X$1,0,X16+1)</f>
        <v>15</v>
      </c>
      <c r="Y17" s="1" t="n">
        <f aca="false">IF(DRAWS!$A17=Y$1,0,Y16+1)</f>
        <v>15</v>
      </c>
      <c r="Z17" s="1" t="n">
        <f aca="false">IF(DRAWS!$A17=Z$1,0,Z16+1)</f>
        <v>15</v>
      </c>
      <c r="AA17" s="1" t="n">
        <f aca="false">IF(DRAWS!$A17=AA$1,0,AA16+1)</f>
        <v>15</v>
      </c>
      <c r="AB17" s="1" t="n">
        <f aca="false">IF(DRAWS!$A17=AB$1,0,AB16+1)</f>
        <v>3</v>
      </c>
      <c r="AC17" s="1" t="n">
        <f aca="false">IF(DRAWS!$A17=AC$1,0,AC16+1)</f>
        <v>15</v>
      </c>
      <c r="AD17" s="1" t="n">
        <f aca="false">IF(DRAWS!$A17=AD$1,0,AD16+1)</f>
        <v>15</v>
      </c>
      <c r="AE17" s="1" t="n">
        <f aca="false">IF(DRAWS!$A17=AE$1,0,AE16+1)</f>
        <v>15</v>
      </c>
      <c r="AF17" s="1" t="n">
        <f aca="false">IF(DRAWS!$A17=AF$1,0,AF16+1)</f>
        <v>15</v>
      </c>
      <c r="AG17" s="1" t="n">
        <f aca="false">IF(DRAWS!$A17=AG$1,0,AG16+1)</f>
        <v>15</v>
      </c>
      <c r="AH17" s="1" t="n">
        <f aca="false">IF(DRAWS!$A17=AH$1,0,AH16+1)</f>
        <v>15</v>
      </c>
      <c r="AI17" s="1" t="n">
        <f aca="false">IF(DRAWS!$A17=AI$1,0,AI16+1)</f>
        <v>15</v>
      </c>
      <c r="AJ17" s="1" t="n">
        <f aca="false">IF(DRAWS!$A17=AJ$1,0,AJ16+1)</f>
        <v>15</v>
      </c>
    </row>
    <row r="18" customFormat="false" ht="14.9" hidden="false" customHeight="false" outlineLevel="0" collapsed="false">
      <c r="A18" s="1" t="n">
        <f aca="false">IF(DRAWS!$A18=A$1,0,A17+1)</f>
        <v>1</v>
      </c>
      <c r="B18" s="1" t="n">
        <f aca="false">IF(DRAWS!$A18=B$1,0,B17+1)</f>
        <v>6</v>
      </c>
      <c r="C18" s="1" t="n">
        <f aca="false">IF(DRAWS!$A18=C$1,0,C17+1)</f>
        <v>16</v>
      </c>
      <c r="D18" s="1" t="n">
        <f aca="false">IF(DRAWS!$A18=D$1,0,D17+1)</f>
        <v>7</v>
      </c>
      <c r="E18" s="1" t="n">
        <f aca="false">IF(DRAWS!$A18=E$1,0,E17+1)</f>
        <v>16</v>
      </c>
      <c r="F18" s="1" t="n">
        <f aca="false">IF(DRAWS!$A18=F$1,0,F17+1)</f>
        <v>14</v>
      </c>
      <c r="G18" s="1" t="n">
        <f aca="false">IF(DRAWS!$A18=G$1,0,G17+1)</f>
        <v>3</v>
      </c>
      <c r="H18" s="1" t="n">
        <f aca="false">IF(DRAWS!$A18=H$1,0,H17+1)</f>
        <v>0</v>
      </c>
      <c r="I18" s="1" t="n">
        <f aca="false">IF(DRAWS!$A18=I$1,0,I17+1)</f>
        <v>9</v>
      </c>
      <c r="J18" s="1" t="n">
        <f aca="false">IF(DRAWS!$A18=J$1,0,J17+1)</f>
        <v>12</v>
      </c>
      <c r="K18" s="1" t="n">
        <f aca="false">IF(DRAWS!$A18=K$1,0,K17+1)</f>
        <v>16</v>
      </c>
      <c r="L18" s="1" t="n">
        <f aca="false">IF(DRAWS!$A18=L$1,0,L17+1)</f>
        <v>16</v>
      </c>
      <c r="M18" s="1" t="n">
        <f aca="false">IF(DRAWS!$A18=M$1,0,M17+1)</f>
        <v>2</v>
      </c>
      <c r="N18" s="1" t="n">
        <f aca="false">IF(DRAWS!$A18=N$1,0,N17+1)</f>
        <v>16</v>
      </c>
      <c r="O18" s="1" t="n">
        <f aca="false">IF(DRAWS!$A18=O$1,0,O17+1)</f>
        <v>16</v>
      </c>
      <c r="P18" s="1" t="n">
        <f aca="false">IF(DRAWS!$A18=P$1,0,P17+1)</f>
        <v>5</v>
      </c>
      <c r="Q18" s="1" t="n">
        <f aca="false">IF(DRAWS!$A18=Q$1,0,Q17+1)</f>
        <v>16</v>
      </c>
      <c r="R18" s="1" t="n">
        <f aca="false">IF(DRAWS!$A18=R$1,0,R17+1)</f>
        <v>16</v>
      </c>
      <c r="S18" s="1" t="n">
        <f aca="false">IF(DRAWS!$A18=S$1,0,S17+1)</f>
        <v>16</v>
      </c>
      <c r="T18" s="1" t="n">
        <f aca="false">IF(DRAWS!$A18=T$1,0,T17+1)</f>
        <v>16</v>
      </c>
      <c r="U18" s="1" t="n">
        <f aca="false">IF(DRAWS!$A18=U$1,0,U17+1)</f>
        <v>15</v>
      </c>
      <c r="V18" s="1" t="n">
        <f aca="false">IF(DRAWS!$A18=V$1,0,V17+1)</f>
        <v>8</v>
      </c>
      <c r="W18" s="1" t="n">
        <f aca="false">IF(DRAWS!$A18=W$1,0,W17+1)</f>
        <v>16</v>
      </c>
      <c r="X18" s="1" t="n">
        <f aca="false">IF(DRAWS!$A18=X$1,0,X17+1)</f>
        <v>16</v>
      </c>
      <c r="Y18" s="1" t="n">
        <f aca="false">IF(DRAWS!$A18=Y$1,0,Y17+1)</f>
        <v>16</v>
      </c>
      <c r="Z18" s="1" t="n">
        <f aca="false">IF(DRAWS!$A18=Z$1,0,Z17+1)</f>
        <v>16</v>
      </c>
      <c r="AA18" s="1" t="n">
        <f aca="false">IF(DRAWS!$A18=AA$1,0,AA17+1)</f>
        <v>16</v>
      </c>
      <c r="AB18" s="1" t="n">
        <f aca="false">IF(DRAWS!$A18=AB$1,0,AB17+1)</f>
        <v>4</v>
      </c>
      <c r="AC18" s="1" t="n">
        <f aca="false">IF(DRAWS!$A18=AC$1,0,AC17+1)</f>
        <v>16</v>
      </c>
      <c r="AD18" s="1" t="n">
        <f aca="false">IF(DRAWS!$A18=AD$1,0,AD17+1)</f>
        <v>16</v>
      </c>
      <c r="AE18" s="1" t="n">
        <f aca="false">IF(DRAWS!$A18=AE$1,0,AE17+1)</f>
        <v>16</v>
      </c>
      <c r="AF18" s="1" t="n">
        <f aca="false">IF(DRAWS!$A18=AF$1,0,AF17+1)</f>
        <v>16</v>
      </c>
      <c r="AG18" s="1" t="n">
        <f aca="false">IF(DRAWS!$A18=AG$1,0,AG17+1)</f>
        <v>16</v>
      </c>
      <c r="AH18" s="1" t="n">
        <f aca="false">IF(DRAWS!$A18=AH$1,0,AH17+1)</f>
        <v>16</v>
      </c>
      <c r="AI18" s="1" t="n">
        <f aca="false">IF(DRAWS!$A18=AI$1,0,AI17+1)</f>
        <v>16</v>
      </c>
      <c r="AJ18" s="1" t="n">
        <f aca="false">IF(DRAWS!$A18=AJ$1,0,AJ17+1)</f>
        <v>16</v>
      </c>
    </row>
    <row r="19" customFormat="false" ht="14.9" hidden="false" customHeight="false" outlineLevel="0" collapsed="false">
      <c r="A19" s="1" t="n">
        <f aca="false">IF(DRAWS!$A19=A$1,0,A18+1)</f>
        <v>2</v>
      </c>
      <c r="B19" s="1" t="n">
        <f aca="false">IF(DRAWS!$A19=B$1,0,B18+1)</f>
        <v>7</v>
      </c>
      <c r="C19" s="1" t="n">
        <f aca="false">IF(DRAWS!$A19=C$1,0,C18+1)</f>
        <v>0</v>
      </c>
      <c r="D19" s="1" t="n">
        <f aca="false">IF(DRAWS!$A19=D$1,0,D18+1)</f>
        <v>8</v>
      </c>
      <c r="E19" s="1" t="n">
        <f aca="false">IF(DRAWS!$A19=E$1,0,E18+1)</f>
        <v>17</v>
      </c>
      <c r="F19" s="1" t="n">
        <f aca="false">IF(DRAWS!$A19=F$1,0,F18+1)</f>
        <v>15</v>
      </c>
      <c r="G19" s="1" t="n">
        <f aca="false">IF(DRAWS!$A19=G$1,0,G18+1)</f>
        <v>4</v>
      </c>
      <c r="H19" s="1" t="n">
        <f aca="false">IF(DRAWS!$A19=H$1,0,H18+1)</f>
        <v>1</v>
      </c>
      <c r="I19" s="1" t="n">
        <f aca="false">IF(DRAWS!$A19=I$1,0,I18+1)</f>
        <v>10</v>
      </c>
      <c r="J19" s="1" t="n">
        <f aca="false">IF(DRAWS!$A19=J$1,0,J18+1)</f>
        <v>13</v>
      </c>
      <c r="K19" s="1" t="n">
        <f aca="false">IF(DRAWS!$A19=K$1,0,K18+1)</f>
        <v>17</v>
      </c>
      <c r="L19" s="1" t="n">
        <f aca="false">IF(DRAWS!$A19=L$1,0,L18+1)</f>
        <v>17</v>
      </c>
      <c r="M19" s="1" t="n">
        <f aca="false">IF(DRAWS!$A19=M$1,0,M18+1)</f>
        <v>3</v>
      </c>
      <c r="N19" s="1" t="n">
        <f aca="false">IF(DRAWS!$A19=N$1,0,N18+1)</f>
        <v>17</v>
      </c>
      <c r="O19" s="1" t="n">
        <f aca="false">IF(DRAWS!$A19=O$1,0,O18+1)</f>
        <v>17</v>
      </c>
      <c r="P19" s="1" t="n">
        <f aca="false">IF(DRAWS!$A19=P$1,0,P18+1)</f>
        <v>6</v>
      </c>
      <c r="Q19" s="1" t="n">
        <f aca="false">IF(DRAWS!$A19=Q$1,0,Q18+1)</f>
        <v>17</v>
      </c>
      <c r="R19" s="1" t="n">
        <f aca="false">IF(DRAWS!$A19=R$1,0,R18+1)</f>
        <v>17</v>
      </c>
      <c r="S19" s="1" t="n">
        <f aca="false">IF(DRAWS!$A19=S$1,0,S18+1)</f>
        <v>17</v>
      </c>
      <c r="T19" s="1" t="n">
        <f aca="false">IF(DRAWS!$A19=T$1,0,T18+1)</f>
        <v>17</v>
      </c>
      <c r="U19" s="1" t="n">
        <f aca="false">IF(DRAWS!$A19=U$1,0,U18+1)</f>
        <v>16</v>
      </c>
      <c r="V19" s="1" t="n">
        <f aca="false">IF(DRAWS!$A19=V$1,0,V18+1)</f>
        <v>9</v>
      </c>
      <c r="W19" s="1" t="n">
        <f aca="false">IF(DRAWS!$A19=W$1,0,W18+1)</f>
        <v>17</v>
      </c>
      <c r="X19" s="1" t="n">
        <f aca="false">IF(DRAWS!$A19=X$1,0,X18+1)</f>
        <v>17</v>
      </c>
      <c r="Y19" s="1" t="n">
        <f aca="false">IF(DRAWS!$A19=Y$1,0,Y18+1)</f>
        <v>17</v>
      </c>
      <c r="Z19" s="1" t="n">
        <f aca="false">IF(DRAWS!$A19=Z$1,0,Z18+1)</f>
        <v>17</v>
      </c>
      <c r="AA19" s="1" t="n">
        <f aca="false">IF(DRAWS!$A19=AA$1,0,AA18+1)</f>
        <v>17</v>
      </c>
      <c r="AB19" s="1" t="n">
        <f aca="false">IF(DRAWS!$A19=AB$1,0,AB18+1)</f>
        <v>5</v>
      </c>
      <c r="AC19" s="1" t="n">
        <f aca="false">IF(DRAWS!$A19=AC$1,0,AC18+1)</f>
        <v>17</v>
      </c>
      <c r="AD19" s="1" t="n">
        <f aca="false">IF(DRAWS!$A19=AD$1,0,AD18+1)</f>
        <v>17</v>
      </c>
      <c r="AE19" s="1" t="n">
        <f aca="false">IF(DRAWS!$A19=AE$1,0,AE18+1)</f>
        <v>17</v>
      </c>
      <c r="AF19" s="1" t="n">
        <f aca="false">IF(DRAWS!$A19=AF$1,0,AF18+1)</f>
        <v>17</v>
      </c>
      <c r="AG19" s="1" t="n">
        <f aca="false">IF(DRAWS!$A19=AG$1,0,AG18+1)</f>
        <v>17</v>
      </c>
      <c r="AH19" s="1" t="n">
        <f aca="false">IF(DRAWS!$A19=AH$1,0,AH18+1)</f>
        <v>17</v>
      </c>
      <c r="AI19" s="1" t="n">
        <f aca="false">IF(DRAWS!$A19=AI$1,0,AI18+1)</f>
        <v>17</v>
      </c>
      <c r="AJ19" s="1" t="n">
        <f aca="false">IF(DRAWS!$A19=AJ$1,0,AJ18+1)</f>
        <v>17</v>
      </c>
    </row>
    <row r="20" customFormat="false" ht="14.9" hidden="false" customHeight="false" outlineLevel="0" collapsed="false">
      <c r="A20" s="1" t="n">
        <f aca="false">IF(DRAWS!$A20=A$1,0,A19+1)</f>
        <v>3</v>
      </c>
      <c r="B20" s="1" t="n">
        <f aca="false">IF(DRAWS!$A20=B$1,0,B19+1)</f>
        <v>0</v>
      </c>
      <c r="C20" s="1" t="n">
        <f aca="false">IF(DRAWS!$A20=C$1,0,C19+1)</f>
        <v>1</v>
      </c>
      <c r="D20" s="1" t="n">
        <f aca="false">IF(DRAWS!$A20=D$1,0,D19+1)</f>
        <v>9</v>
      </c>
      <c r="E20" s="1" t="n">
        <f aca="false">IF(DRAWS!$A20=E$1,0,E19+1)</f>
        <v>18</v>
      </c>
      <c r="F20" s="1" t="n">
        <f aca="false">IF(DRAWS!$A20=F$1,0,F19+1)</f>
        <v>16</v>
      </c>
      <c r="G20" s="1" t="n">
        <f aca="false">IF(DRAWS!$A20=G$1,0,G19+1)</f>
        <v>5</v>
      </c>
      <c r="H20" s="1" t="n">
        <f aca="false">IF(DRAWS!$A20=H$1,0,H19+1)</f>
        <v>2</v>
      </c>
      <c r="I20" s="1" t="n">
        <f aca="false">IF(DRAWS!$A20=I$1,0,I19+1)</f>
        <v>11</v>
      </c>
      <c r="J20" s="1" t="n">
        <f aca="false">IF(DRAWS!$A20=J$1,0,J19+1)</f>
        <v>14</v>
      </c>
      <c r="K20" s="1" t="n">
        <f aca="false">IF(DRAWS!$A20=K$1,0,K19+1)</f>
        <v>18</v>
      </c>
      <c r="L20" s="1" t="n">
        <f aca="false">IF(DRAWS!$A20=L$1,0,L19+1)</f>
        <v>18</v>
      </c>
      <c r="M20" s="1" t="n">
        <f aca="false">IF(DRAWS!$A20=M$1,0,M19+1)</f>
        <v>4</v>
      </c>
      <c r="N20" s="1" t="n">
        <f aca="false">IF(DRAWS!$A20=N$1,0,N19+1)</f>
        <v>18</v>
      </c>
      <c r="O20" s="1" t="n">
        <f aca="false">IF(DRAWS!$A20=O$1,0,O19+1)</f>
        <v>18</v>
      </c>
      <c r="P20" s="1" t="n">
        <f aca="false">IF(DRAWS!$A20=P$1,0,P19+1)</f>
        <v>7</v>
      </c>
      <c r="Q20" s="1" t="n">
        <f aca="false">IF(DRAWS!$A20=Q$1,0,Q19+1)</f>
        <v>18</v>
      </c>
      <c r="R20" s="1" t="n">
        <f aca="false">IF(DRAWS!$A20=R$1,0,R19+1)</f>
        <v>18</v>
      </c>
      <c r="S20" s="1" t="n">
        <f aca="false">IF(DRAWS!$A20=S$1,0,S19+1)</f>
        <v>18</v>
      </c>
      <c r="T20" s="1" t="n">
        <f aca="false">IF(DRAWS!$A20=T$1,0,T19+1)</f>
        <v>18</v>
      </c>
      <c r="U20" s="1" t="n">
        <f aca="false">IF(DRAWS!$A20=U$1,0,U19+1)</f>
        <v>17</v>
      </c>
      <c r="V20" s="1" t="n">
        <f aca="false">IF(DRAWS!$A20=V$1,0,V19+1)</f>
        <v>10</v>
      </c>
      <c r="W20" s="1" t="n">
        <f aca="false">IF(DRAWS!$A20=W$1,0,W19+1)</f>
        <v>18</v>
      </c>
      <c r="X20" s="1" t="n">
        <f aca="false">IF(DRAWS!$A20=X$1,0,X19+1)</f>
        <v>18</v>
      </c>
      <c r="Y20" s="1" t="n">
        <f aca="false">IF(DRAWS!$A20=Y$1,0,Y19+1)</f>
        <v>18</v>
      </c>
      <c r="Z20" s="1" t="n">
        <f aca="false">IF(DRAWS!$A20=Z$1,0,Z19+1)</f>
        <v>18</v>
      </c>
      <c r="AA20" s="1" t="n">
        <f aca="false">IF(DRAWS!$A20=AA$1,0,AA19+1)</f>
        <v>18</v>
      </c>
      <c r="AB20" s="1" t="n">
        <f aca="false">IF(DRAWS!$A20=AB$1,0,AB19+1)</f>
        <v>6</v>
      </c>
      <c r="AC20" s="1" t="n">
        <f aca="false">IF(DRAWS!$A20=AC$1,0,AC19+1)</f>
        <v>18</v>
      </c>
      <c r="AD20" s="1" t="n">
        <f aca="false">IF(DRAWS!$A20=AD$1,0,AD19+1)</f>
        <v>18</v>
      </c>
      <c r="AE20" s="1" t="n">
        <f aca="false">IF(DRAWS!$A20=AE$1,0,AE19+1)</f>
        <v>18</v>
      </c>
      <c r="AF20" s="1" t="n">
        <f aca="false">IF(DRAWS!$A20=AF$1,0,AF19+1)</f>
        <v>18</v>
      </c>
      <c r="AG20" s="1" t="n">
        <f aca="false">IF(DRAWS!$A20=AG$1,0,AG19+1)</f>
        <v>18</v>
      </c>
      <c r="AH20" s="1" t="n">
        <f aca="false">IF(DRAWS!$A20=AH$1,0,AH19+1)</f>
        <v>18</v>
      </c>
      <c r="AI20" s="1" t="n">
        <f aca="false">IF(DRAWS!$A20=AI$1,0,AI19+1)</f>
        <v>18</v>
      </c>
      <c r="AJ20" s="1" t="n">
        <f aca="false">IF(DRAWS!$A20=AJ$1,0,AJ19+1)</f>
        <v>18</v>
      </c>
    </row>
    <row r="21" customFormat="false" ht="14.9" hidden="false" customHeight="false" outlineLevel="0" collapsed="false">
      <c r="A21" s="1" t="n">
        <f aca="false">IF(DRAWS!$A21=A$1,0,A20+1)</f>
        <v>4</v>
      </c>
      <c r="B21" s="1" t="n">
        <f aca="false">IF(DRAWS!$A21=B$1,0,B20+1)</f>
        <v>1</v>
      </c>
      <c r="C21" s="1" t="n">
        <f aca="false">IF(DRAWS!$A21=C$1,0,C20+1)</f>
        <v>2</v>
      </c>
      <c r="D21" s="1" t="n">
        <f aca="false">IF(DRAWS!$A21=D$1,0,D20+1)</f>
        <v>10</v>
      </c>
      <c r="E21" s="1" t="n">
        <f aca="false">IF(DRAWS!$A21=E$1,0,E20+1)</f>
        <v>19</v>
      </c>
      <c r="F21" s="1" t="n">
        <f aca="false">IF(DRAWS!$A21=F$1,0,F20+1)</f>
        <v>17</v>
      </c>
      <c r="G21" s="1" t="n">
        <f aca="false">IF(DRAWS!$A21=G$1,0,G20+1)</f>
        <v>6</v>
      </c>
      <c r="H21" s="1" t="n">
        <f aca="false">IF(DRAWS!$A21=H$1,0,H20+1)</f>
        <v>3</v>
      </c>
      <c r="I21" s="1" t="n">
        <f aca="false">IF(DRAWS!$A21=I$1,0,I20+1)</f>
        <v>12</v>
      </c>
      <c r="J21" s="1" t="n">
        <f aca="false">IF(DRAWS!$A21=J$1,0,J20+1)</f>
        <v>15</v>
      </c>
      <c r="K21" s="1" t="n">
        <f aca="false">IF(DRAWS!$A21=K$1,0,K20+1)</f>
        <v>19</v>
      </c>
      <c r="L21" s="1" t="n">
        <f aca="false">IF(DRAWS!$A21=L$1,0,L20+1)</f>
        <v>19</v>
      </c>
      <c r="M21" s="1" t="n">
        <f aca="false">IF(DRAWS!$A21=M$1,0,M20+1)</f>
        <v>5</v>
      </c>
      <c r="N21" s="1" t="n">
        <f aca="false">IF(DRAWS!$A21=N$1,0,N20+1)</f>
        <v>19</v>
      </c>
      <c r="O21" s="1" t="n">
        <f aca="false">IF(DRAWS!$A21=O$1,0,O20+1)</f>
        <v>19</v>
      </c>
      <c r="P21" s="1" t="n">
        <f aca="false">IF(DRAWS!$A21=P$1,0,P20+1)</f>
        <v>8</v>
      </c>
      <c r="Q21" s="1" t="n">
        <f aca="false">IF(DRAWS!$A21=Q$1,0,Q20+1)</f>
        <v>19</v>
      </c>
      <c r="R21" s="1" t="n">
        <f aca="false">IF(DRAWS!$A21=R$1,0,R20+1)</f>
        <v>19</v>
      </c>
      <c r="S21" s="1" t="n">
        <f aca="false">IF(DRAWS!$A21=S$1,0,S20+1)</f>
        <v>19</v>
      </c>
      <c r="T21" s="1" t="n">
        <f aca="false">IF(DRAWS!$A21=T$1,0,T20+1)</f>
        <v>19</v>
      </c>
      <c r="U21" s="1" t="n">
        <f aca="false">IF(DRAWS!$A21=U$1,0,U20+1)</f>
        <v>18</v>
      </c>
      <c r="V21" s="1" t="n">
        <f aca="false">IF(DRAWS!$A21=V$1,0,V20+1)</f>
        <v>11</v>
      </c>
      <c r="W21" s="1" t="n">
        <f aca="false">IF(DRAWS!$A21=W$1,0,W20+1)</f>
        <v>19</v>
      </c>
      <c r="X21" s="1" t="n">
        <f aca="false">IF(DRAWS!$A21=X$1,0,X20+1)</f>
        <v>19</v>
      </c>
      <c r="Y21" s="1" t="n">
        <f aca="false">IF(DRAWS!$A21=Y$1,0,Y20+1)</f>
        <v>19</v>
      </c>
      <c r="Z21" s="1" t="n">
        <f aca="false">IF(DRAWS!$A21=Z$1,0,Z20+1)</f>
        <v>19</v>
      </c>
      <c r="AA21" s="1" t="n">
        <f aca="false">IF(DRAWS!$A21=AA$1,0,AA20+1)</f>
        <v>19</v>
      </c>
      <c r="AB21" s="1" t="n">
        <f aca="false">IF(DRAWS!$A21=AB$1,0,AB20+1)</f>
        <v>7</v>
      </c>
      <c r="AC21" s="1" t="n">
        <f aca="false">IF(DRAWS!$A21=AC$1,0,AC20+1)</f>
        <v>19</v>
      </c>
      <c r="AD21" s="1" t="n">
        <f aca="false">IF(DRAWS!$A21=AD$1,0,AD20+1)</f>
        <v>0</v>
      </c>
      <c r="AE21" s="1" t="n">
        <f aca="false">IF(DRAWS!$A21=AE$1,0,AE20+1)</f>
        <v>19</v>
      </c>
      <c r="AF21" s="1" t="n">
        <f aca="false">IF(DRAWS!$A21=AF$1,0,AF20+1)</f>
        <v>19</v>
      </c>
      <c r="AG21" s="1" t="n">
        <f aca="false">IF(DRAWS!$A21=AG$1,0,AG20+1)</f>
        <v>19</v>
      </c>
      <c r="AH21" s="1" t="n">
        <f aca="false">IF(DRAWS!$A21=AH$1,0,AH20+1)</f>
        <v>19</v>
      </c>
      <c r="AI21" s="1" t="n">
        <f aca="false">IF(DRAWS!$A21=AI$1,0,AI20+1)</f>
        <v>19</v>
      </c>
      <c r="AJ21" s="1" t="n">
        <f aca="false">IF(DRAWS!$A21=AJ$1,0,AJ20+1)</f>
        <v>19</v>
      </c>
    </row>
    <row r="22" customFormat="false" ht="14.9" hidden="false" customHeight="false" outlineLevel="0" collapsed="false">
      <c r="A22" s="1" t="n">
        <f aca="false">IF(DRAWS!$A22=A$1,0,A21+1)</f>
        <v>5</v>
      </c>
      <c r="B22" s="1" t="n">
        <f aca="false">IF(DRAWS!$A22=B$1,0,B21+1)</f>
        <v>2</v>
      </c>
      <c r="C22" s="1" t="n">
        <f aca="false">IF(DRAWS!$A22=C$1,0,C21+1)</f>
        <v>3</v>
      </c>
      <c r="D22" s="1" t="n">
        <f aca="false">IF(DRAWS!$A22=D$1,0,D21+1)</f>
        <v>11</v>
      </c>
      <c r="E22" s="1" t="n">
        <f aca="false">IF(DRAWS!$A22=E$1,0,E21+1)</f>
        <v>20</v>
      </c>
      <c r="F22" s="1" t="n">
        <f aca="false">IF(DRAWS!$A22=F$1,0,F21+1)</f>
        <v>18</v>
      </c>
      <c r="G22" s="1" t="n">
        <f aca="false">IF(DRAWS!$A22=G$1,0,G21+1)</f>
        <v>7</v>
      </c>
      <c r="H22" s="1" t="n">
        <f aca="false">IF(DRAWS!$A22=H$1,0,H21+1)</f>
        <v>4</v>
      </c>
      <c r="I22" s="1" t="n">
        <f aca="false">IF(DRAWS!$A22=I$1,0,I21+1)</f>
        <v>13</v>
      </c>
      <c r="J22" s="1" t="n">
        <f aca="false">IF(DRAWS!$A22=J$1,0,J21+1)</f>
        <v>16</v>
      </c>
      <c r="K22" s="1" t="n">
        <f aca="false">IF(DRAWS!$A22=K$1,0,K21+1)</f>
        <v>20</v>
      </c>
      <c r="L22" s="1" t="n">
        <f aca="false">IF(DRAWS!$A22=L$1,0,L21+1)</f>
        <v>20</v>
      </c>
      <c r="M22" s="1" t="n">
        <f aca="false">IF(DRAWS!$A22=M$1,0,M21+1)</f>
        <v>6</v>
      </c>
      <c r="N22" s="1" t="n">
        <f aca="false">IF(DRAWS!$A22=N$1,0,N21+1)</f>
        <v>20</v>
      </c>
      <c r="O22" s="1" t="n">
        <f aca="false">IF(DRAWS!$A22=O$1,0,O21+1)</f>
        <v>20</v>
      </c>
      <c r="P22" s="1" t="n">
        <f aca="false">IF(DRAWS!$A22=P$1,0,P21+1)</f>
        <v>9</v>
      </c>
      <c r="Q22" s="1" t="n">
        <f aca="false">IF(DRAWS!$A22=Q$1,0,Q21+1)</f>
        <v>20</v>
      </c>
      <c r="R22" s="1" t="n">
        <f aca="false">IF(DRAWS!$A22=R$1,0,R21+1)</f>
        <v>20</v>
      </c>
      <c r="S22" s="1" t="n">
        <f aca="false">IF(DRAWS!$A22=S$1,0,S21+1)</f>
        <v>20</v>
      </c>
      <c r="T22" s="1" t="n">
        <f aca="false">IF(DRAWS!$A22=T$1,0,T21+1)</f>
        <v>20</v>
      </c>
      <c r="U22" s="1" t="n">
        <f aca="false">IF(DRAWS!$A22=U$1,0,U21+1)</f>
        <v>19</v>
      </c>
      <c r="V22" s="1" t="n">
        <f aca="false">IF(DRAWS!$A22=V$1,0,V21+1)</f>
        <v>12</v>
      </c>
      <c r="W22" s="1" t="n">
        <f aca="false">IF(DRAWS!$A22=W$1,0,W21+1)</f>
        <v>20</v>
      </c>
      <c r="X22" s="1" t="n">
        <f aca="false">IF(DRAWS!$A22=X$1,0,X21+1)</f>
        <v>20</v>
      </c>
      <c r="Y22" s="1" t="n">
        <f aca="false">IF(DRAWS!$A22=Y$1,0,Y21+1)</f>
        <v>20</v>
      </c>
      <c r="Z22" s="1" t="n">
        <f aca="false">IF(DRAWS!$A22=Z$1,0,Z21+1)</f>
        <v>20</v>
      </c>
      <c r="AA22" s="1" t="n">
        <f aca="false">IF(DRAWS!$A22=AA$1,0,AA21+1)</f>
        <v>20</v>
      </c>
      <c r="AB22" s="1" t="n">
        <f aca="false">IF(DRAWS!$A22=AB$1,0,AB21+1)</f>
        <v>8</v>
      </c>
      <c r="AC22" s="1" t="n">
        <f aca="false">IF(DRAWS!$A22=AC$1,0,AC21+1)</f>
        <v>20</v>
      </c>
      <c r="AD22" s="1" t="n">
        <f aca="false">IF(DRAWS!$A22=AD$1,0,AD21+1)</f>
        <v>1</v>
      </c>
      <c r="AE22" s="1" t="n">
        <f aca="false">IF(DRAWS!$A22=AE$1,0,AE21+1)</f>
        <v>20</v>
      </c>
      <c r="AF22" s="1" t="n">
        <f aca="false">IF(DRAWS!$A22=AF$1,0,AF21+1)</f>
        <v>20</v>
      </c>
      <c r="AG22" s="1" t="n">
        <f aca="false">IF(DRAWS!$A22=AG$1,0,AG21+1)</f>
        <v>20</v>
      </c>
      <c r="AH22" s="1" t="n">
        <f aca="false">IF(DRAWS!$A22=AH$1,0,AH21+1)</f>
        <v>20</v>
      </c>
      <c r="AI22" s="1" t="n">
        <f aca="false">IF(DRAWS!$A22=AI$1,0,AI21+1)</f>
        <v>20</v>
      </c>
      <c r="AJ22" s="1" t="n">
        <f aca="false">IF(DRAWS!$A22=AJ$1,0,AJ21+1)</f>
        <v>20</v>
      </c>
    </row>
    <row r="23" customFormat="false" ht="14.9" hidden="false" customHeight="false" outlineLevel="0" collapsed="false">
      <c r="A23" s="1" t="n">
        <f aca="false">IF(DRAWS!$A23=A$1,0,A22+1)</f>
        <v>6</v>
      </c>
      <c r="B23" s="1" t="n">
        <f aca="false">IF(DRAWS!$A23=B$1,0,B22+1)</f>
        <v>3</v>
      </c>
      <c r="C23" s="1" t="n">
        <f aca="false">IF(DRAWS!$A23=C$1,0,C22+1)</f>
        <v>4</v>
      </c>
      <c r="D23" s="1" t="n">
        <f aca="false">IF(DRAWS!$A23=D$1,0,D22+1)</f>
        <v>12</v>
      </c>
      <c r="E23" s="1" t="n">
        <f aca="false">IF(DRAWS!$A23=E$1,0,E22+1)</f>
        <v>21</v>
      </c>
      <c r="F23" s="1" t="n">
        <f aca="false">IF(DRAWS!$A23=F$1,0,F22+1)</f>
        <v>19</v>
      </c>
      <c r="G23" s="1" t="n">
        <f aca="false">IF(DRAWS!$A23=G$1,0,G22+1)</f>
        <v>8</v>
      </c>
      <c r="H23" s="1" t="n">
        <f aca="false">IF(DRAWS!$A23=H$1,0,H22+1)</f>
        <v>5</v>
      </c>
      <c r="I23" s="1" t="n">
        <f aca="false">IF(DRAWS!$A23=I$1,0,I22+1)</f>
        <v>14</v>
      </c>
      <c r="J23" s="1" t="n">
        <f aca="false">IF(DRAWS!$A23=J$1,0,J22+1)</f>
        <v>17</v>
      </c>
      <c r="K23" s="1" t="n">
        <f aca="false">IF(DRAWS!$A23=K$1,0,K22+1)</f>
        <v>21</v>
      </c>
      <c r="L23" s="1" t="n">
        <f aca="false">IF(DRAWS!$A23=L$1,0,L22+1)</f>
        <v>21</v>
      </c>
      <c r="M23" s="1" t="n">
        <f aca="false">IF(DRAWS!$A23=M$1,0,M22+1)</f>
        <v>7</v>
      </c>
      <c r="N23" s="1" t="n">
        <f aca="false">IF(DRAWS!$A23=N$1,0,N22+1)</f>
        <v>21</v>
      </c>
      <c r="O23" s="1" t="n">
        <f aca="false">IF(DRAWS!$A23=O$1,0,O22+1)</f>
        <v>21</v>
      </c>
      <c r="P23" s="1" t="n">
        <f aca="false">IF(DRAWS!$A23=P$1,0,P22+1)</f>
        <v>10</v>
      </c>
      <c r="Q23" s="1" t="n">
        <f aca="false">IF(DRAWS!$A23=Q$1,0,Q22+1)</f>
        <v>21</v>
      </c>
      <c r="R23" s="1" t="n">
        <f aca="false">IF(DRAWS!$A23=R$1,0,R22+1)</f>
        <v>21</v>
      </c>
      <c r="S23" s="1" t="n">
        <f aca="false">IF(DRAWS!$A23=S$1,0,S22+1)</f>
        <v>21</v>
      </c>
      <c r="T23" s="1" t="n">
        <f aca="false">IF(DRAWS!$A23=T$1,0,T22+1)</f>
        <v>21</v>
      </c>
      <c r="U23" s="1" t="n">
        <f aca="false">IF(DRAWS!$A23=U$1,0,U22+1)</f>
        <v>20</v>
      </c>
      <c r="V23" s="1" t="n">
        <f aca="false">IF(DRAWS!$A23=V$1,0,V22+1)</f>
        <v>13</v>
      </c>
      <c r="W23" s="1" t="n">
        <f aca="false">IF(DRAWS!$A23=W$1,0,W22+1)</f>
        <v>21</v>
      </c>
      <c r="X23" s="1" t="n">
        <f aca="false">IF(DRAWS!$A23=X$1,0,X22+1)</f>
        <v>21</v>
      </c>
      <c r="Y23" s="1" t="n">
        <f aca="false">IF(DRAWS!$A23=Y$1,0,Y22+1)</f>
        <v>21</v>
      </c>
      <c r="Z23" s="1" t="n">
        <f aca="false">IF(DRAWS!$A23=Z$1,0,Z22+1)</f>
        <v>21</v>
      </c>
      <c r="AA23" s="1" t="n">
        <f aca="false">IF(DRAWS!$A23=AA$1,0,AA22+1)</f>
        <v>21</v>
      </c>
      <c r="AB23" s="1" t="n">
        <f aca="false">IF(DRAWS!$A23=AB$1,0,AB22+1)</f>
        <v>9</v>
      </c>
      <c r="AC23" s="1" t="n">
        <f aca="false">IF(DRAWS!$A23=AC$1,0,AC22+1)</f>
        <v>21</v>
      </c>
      <c r="AD23" s="1" t="n">
        <f aca="false">IF(DRAWS!$A23=AD$1,0,AD22+1)</f>
        <v>2</v>
      </c>
      <c r="AE23" s="1" t="n">
        <f aca="false">IF(DRAWS!$A23=AE$1,0,AE22+1)</f>
        <v>21</v>
      </c>
      <c r="AF23" s="1" t="n">
        <f aca="false">IF(DRAWS!$A23=AF$1,0,AF22+1)</f>
        <v>21</v>
      </c>
      <c r="AG23" s="1" t="n">
        <f aca="false">IF(DRAWS!$A23=AG$1,0,AG22+1)</f>
        <v>21</v>
      </c>
      <c r="AH23" s="1" t="n">
        <f aca="false">IF(DRAWS!$A23=AH$1,0,AH22+1)</f>
        <v>21</v>
      </c>
      <c r="AI23" s="1" t="n">
        <f aca="false">IF(DRAWS!$A23=AI$1,0,AI22+1)</f>
        <v>21</v>
      </c>
      <c r="AJ23" s="1" t="n">
        <f aca="false">IF(DRAWS!$A23=AJ$1,0,AJ22+1)</f>
        <v>21</v>
      </c>
    </row>
    <row r="24" customFormat="false" ht="14.9" hidden="false" customHeight="false" outlineLevel="0" collapsed="false">
      <c r="A24" s="1" t="n">
        <f aca="false">IF(DRAWS!$A24=A$1,0,A23+1)</f>
        <v>7</v>
      </c>
      <c r="B24" s="1" t="n">
        <f aca="false">IF(DRAWS!$A24=B$1,0,B23+1)</f>
        <v>4</v>
      </c>
      <c r="C24" s="1" t="n">
        <f aca="false">IF(DRAWS!$A24=C$1,0,C23+1)</f>
        <v>5</v>
      </c>
      <c r="D24" s="1" t="n">
        <f aca="false">IF(DRAWS!$A24=D$1,0,D23+1)</f>
        <v>13</v>
      </c>
      <c r="E24" s="1" t="n">
        <f aca="false">IF(DRAWS!$A24=E$1,0,E23+1)</f>
        <v>22</v>
      </c>
      <c r="F24" s="1" t="n">
        <f aca="false">IF(DRAWS!$A24=F$1,0,F23+1)</f>
        <v>20</v>
      </c>
      <c r="G24" s="1" t="n">
        <f aca="false">IF(DRAWS!$A24=G$1,0,G23+1)</f>
        <v>9</v>
      </c>
      <c r="H24" s="1" t="n">
        <f aca="false">IF(DRAWS!$A24=H$1,0,H23+1)</f>
        <v>6</v>
      </c>
      <c r="I24" s="1" t="n">
        <f aca="false">IF(DRAWS!$A24=I$1,0,I23+1)</f>
        <v>15</v>
      </c>
      <c r="J24" s="1" t="n">
        <f aca="false">IF(DRAWS!$A24=J$1,0,J23+1)</f>
        <v>18</v>
      </c>
      <c r="K24" s="1" t="n">
        <f aca="false">IF(DRAWS!$A24=K$1,0,K23+1)</f>
        <v>22</v>
      </c>
      <c r="L24" s="1" t="n">
        <f aca="false">IF(DRAWS!$A24=L$1,0,L23+1)</f>
        <v>22</v>
      </c>
      <c r="M24" s="1" t="n">
        <f aca="false">IF(DRAWS!$A24=M$1,0,M23+1)</f>
        <v>8</v>
      </c>
      <c r="N24" s="1" t="n">
        <f aca="false">IF(DRAWS!$A24=N$1,0,N23+1)</f>
        <v>22</v>
      </c>
      <c r="O24" s="1" t="n">
        <f aca="false">IF(DRAWS!$A24=O$1,0,O23+1)</f>
        <v>22</v>
      </c>
      <c r="P24" s="1" t="n">
        <f aca="false">IF(DRAWS!$A24=P$1,0,P23+1)</f>
        <v>11</v>
      </c>
      <c r="Q24" s="1" t="n">
        <f aca="false">IF(DRAWS!$A24=Q$1,0,Q23+1)</f>
        <v>22</v>
      </c>
      <c r="R24" s="1" t="n">
        <f aca="false">IF(DRAWS!$A24=R$1,0,R23+1)</f>
        <v>22</v>
      </c>
      <c r="S24" s="1" t="n">
        <f aca="false">IF(DRAWS!$A24=S$1,0,S23+1)</f>
        <v>22</v>
      </c>
      <c r="T24" s="1" t="n">
        <f aca="false">IF(DRAWS!$A24=T$1,0,T23+1)</f>
        <v>22</v>
      </c>
      <c r="U24" s="1" t="n">
        <f aca="false">IF(DRAWS!$A24=U$1,0,U23+1)</f>
        <v>21</v>
      </c>
      <c r="V24" s="1" t="n">
        <f aca="false">IF(DRAWS!$A24=V$1,0,V23+1)</f>
        <v>14</v>
      </c>
      <c r="W24" s="1" t="n">
        <f aca="false">IF(DRAWS!$A24=W$1,0,W23+1)</f>
        <v>22</v>
      </c>
      <c r="X24" s="1" t="n">
        <f aca="false">IF(DRAWS!$A24=X$1,0,X23+1)</f>
        <v>22</v>
      </c>
      <c r="Y24" s="1" t="n">
        <f aca="false">IF(DRAWS!$A24=Y$1,0,Y23+1)</f>
        <v>22</v>
      </c>
      <c r="Z24" s="1" t="n">
        <f aca="false">IF(DRAWS!$A24=Z$1,0,Z23+1)</f>
        <v>22</v>
      </c>
      <c r="AA24" s="1" t="n">
        <f aca="false">IF(DRAWS!$A24=AA$1,0,AA23+1)</f>
        <v>22</v>
      </c>
      <c r="AB24" s="1" t="n">
        <f aca="false">IF(DRAWS!$A24=AB$1,0,AB23+1)</f>
        <v>10</v>
      </c>
      <c r="AC24" s="1" t="n">
        <f aca="false">IF(DRAWS!$A24=AC$1,0,AC23+1)</f>
        <v>22</v>
      </c>
      <c r="AD24" s="1" t="n">
        <f aca="false">IF(DRAWS!$A24=AD$1,0,AD23+1)</f>
        <v>3</v>
      </c>
      <c r="AE24" s="1" t="n">
        <f aca="false">IF(DRAWS!$A24=AE$1,0,AE23+1)</f>
        <v>22</v>
      </c>
      <c r="AF24" s="1" t="n">
        <f aca="false">IF(DRAWS!$A24=AF$1,0,AF23+1)</f>
        <v>22</v>
      </c>
      <c r="AG24" s="1" t="n">
        <f aca="false">IF(DRAWS!$A24=AG$1,0,AG23+1)</f>
        <v>22</v>
      </c>
      <c r="AH24" s="1" t="n">
        <f aca="false">IF(DRAWS!$A24=AH$1,0,AH23+1)</f>
        <v>22</v>
      </c>
      <c r="AI24" s="1" t="n">
        <f aca="false">IF(DRAWS!$A24=AI$1,0,AI23+1)</f>
        <v>22</v>
      </c>
      <c r="AJ24" s="1" t="n">
        <f aca="false">IF(DRAWS!$A24=AJ$1,0,AJ23+1)</f>
        <v>22</v>
      </c>
    </row>
    <row r="25" customFormat="false" ht="14.9" hidden="false" customHeight="false" outlineLevel="0" collapsed="false">
      <c r="A25" s="1" t="n">
        <f aca="false">IF(DRAWS!$A25=A$1,0,A24+1)</f>
        <v>8</v>
      </c>
      <c r="B25" s="1" t="n">
        <f aca="false">IF(DRAWS!$A25=B$1,0,B24+1)</f>
        <v>5</v>
      </c>
      <c r="C25" s="1" t="n">
        <f aca="false">IF(DRAWS!$A25=C$1,0,C24+1)</f>
        <v>6</v>
      </c>
      <c r="D25" s="1" t="n">
        <f aca="false">IF(DRAWS!$A25=D$1,0,D24+1)</f>
        <v>14</v>
      </c>
      <c r="E25" s="1" t="n">
        <f aca="false">IF(DRAWS!$A25=E$1,0,E24+1)</f>
        <v>23</v>
      </c>
      <c r="F25" s="1" t="n">
        <f aca="false">IF(DRAWS!$A25=F$1,0,F24+1)</f>
        <v>21</v>
      </c>
      <c r="G25" s="1" t="n">
        <f aca="false">IF(DRAWS!$A25=G$1,0,G24+1)</f>
        <v>10</v>
      </c>
      <c r="H25" s="1" t="n">
        <f aca="false">IF(DRAWS!$A25=H$1,0,H24+1)</f>
        <v>7</v>
      </c>
      <c r="I25" s="1" t="n">
        <f aca="false">IF(DRAWS!$A25=I$1,0,I24+1)</f>
        <v>16</v>
      </c>
      <c r="J25" s="1" t="n">
        <f aca="false">IF(DRAWS!$A25=J$1,0,J24+1)</f>
        <v>19</v>
      </c>
      <c r="K25" s="1" t="n">
        <f aca="false">IF(DRAWS!$A25=K$1,0,K24+1)</f>
        <v>23</v>
      </c>
      <c r="L25" s="1" t="n">
        <f aca="false">IF(DRAWS!$A25=L$1,0,L24+1)</f>
        <v>23</v>
      </c>
      <c r="M25" s="1" t="n">
        <f aca="false">IF(DRAWS!$A25=M$1,0,M24+1)</f>
        <v>9</v>
      </c>
      <c r="N25" s="1" t="n">
        <f aca="false">IF(DRAWS!$A25=N$1,0,N24+1)</f>
        <v>23</v>
      </c>
      <c r="O25" s="1" t="n">
        <f aca="false">IF(DRAWS!$A25=O$1,0,O24+1)</f>
        <v>23</v>
      </c>
      <c r="P25" s="1" t="n">
        <f aca="false">IF(DRAWS!$A25=P$1,0,P24+1)</f>
        <v>12</v>
      </c>
      <c r="Q25" s="1" t="n">
        <f aca="false">IF(DRAWS!$A25=Q$1,0,Q24+1)</f>
        <v>23</v>
      </c>
      <c r="R25" s="1" t="n">
        <f aca="false">IF(DRAWS!$A25=R$1,0,R24+1)</f>
        <v>23</v>
      </c>
      <c r="S25" s="1" t="n">
        <f aca="false">IF(DRAWS!$A25=S$1,0,S24+1)</f>
        <v>23</v>
      </c>
      <c r="T25" s="1" t="n">
        <f aca="false">IF(DRAWS!$A25=T$1,0,T24+1)</f>
        <v>23</v>
      </c>
      <c r="U25" s="1" t="n">
        <f aca="false">IF(DRAWS!$A25=U$1,0,U24+1)</f>
        <v>22</v>
      </c>
      <c r="V25" s="1" t="n">
        <f aca="false">IF(DRAWS!$A25=V$1,0,V24+1)</f>
        <v>15</v>
      </c>
      <c r="W25" s="1" t="n">
        <f aca="false">IF(DRAWS!$A25=W$1,0,W24+1)</f>
        <v>23</v>
      </c>
      <c r="X25" s="1" t="n">
        <f aca="false">IF(DRAWS!$A25=X$1,0,X24+1)</f>
        <v>23</v>
      </c>
      <c r="Y25" s="1" t="n">
        <f aca="false">IF(DRAWS!$A25=Y$1,0,Y24+1)</f>
        <v>23</v>
      </c>
      <c r="Z25" s="1" t="n">
        <f aca="false">IF(DRAWS!$A25=Z$1,0,Z24+1)</f>
        <v>23</v>
      </c>
      <c r="AA25" s="1" t="n">
        <f aca="false">IF(DRAWS!$A25=AA$1,0,AA24+1)</f>
        <v>23</v>
      </c>
      <c r="AB25" s="1" t="n">
        <f aca="false">IF(DRAWS!$A25=AB$1,0,AB24+1)</f>
        <v>11</v>
      </c>
      <c r="AC25" s="1" t="n">
        <f aca="false">IF(DRAWS!$A25=AC$1,0,AC24+1)</f>
        <v>23</v>
      </c>
      <c r="AD25" s="1" t="n">
        <f aca="false">IF(DRAWS!$A25=AD$1,0,AD24+1)</f>
        <v>4</v>
      </c>
      <c r="AE25" s="1" t="n">
        <f aca="false">IF(DRAWS!$A25=AE$1,0,AE24+1)</f>
        <v>23</v>
      </c>
      <c r="AF25" s="1" t="n">
        <f aca="false">IF(DRAWS!$A25=AF$1,0,AF24+1)</f>
        <v>23</v>
      </c>
      <c r="AG25" s="1" t="n">
        <f aca="false">IF(DRAWS!$A25=AG$1,0,AG24+1)</f>
        <v>23</v>
      </c>
      <c r="AH25" s="1" t="n">
        <f aca="false">IF(DRAWS!$A25=AH$1,0,AH24+1)</f>
        <v>23</v>
      </c>
      <c r="AI25" s="1" t="n">
        <f aca="false">IF(DRAWS!$A25=AI$1,0,AI24+1)</f>
        <v>23</v>
      </c>
      <c r="AJ25" s="1" t="n">
        <f aca="false">IF(DRAWS!$A25=AJ$1,0,AJ24+1)</f>
        <v>23</v>
      </c>
    </row>
    <row r="26" customFormat="false" ht="14.9" hidden="false" customHeight="false" outlineLevel="0" collapsed="false">
      <c r="A26" s="1" t="n">
        <f aca="false">IF(DRAWS!$A26=A$1,0,A25+1)</f>
        <v>9</v>
      </c>
      <c r="B26" s="1" t="n">
        <f aca="false">IF(DRAWS!$A26=B$1,0,B25+1)</f>
        <v>6</v>
      </c>
      <c r="C26" s="1" t="n">
        <f aca="false">IF(DRAWS!$A26=C$1,0,C25+1)</f>
        <v>7</v>
      </c>
      <c r="D26" s="1" t="n">
        <f aca="false">IF(DRAWS!$A26=D$1,0,D25+1)</f>
        <v>15</v>
      </c>
      <c r="E26" s="1" t="n">
        <f aca="false">IF(DRAWS!$A26=E$1,0,E25+1)</f>
        <v>24</v>
      </c>
      <c r="F26" s="1" t="n">
        <f aca="false">IF(DRAWS!$A26=F$1,0,F25+1)</f>
        <v>22</v>
      </c>
      <c r="G26" s="1" t="n">
        <f aca="false">IF(DRAWS!$A26=G$1,0,G25+1)</f>
        <v>11</v>
      </c>
      <c r="H26" s="1" t="n">
        <f aca="false">IF(DRAWS!$A26=H$1,0,H25+1)</f>
        <v>8</v>
      </c>
      <c r="I26" s="1" t="n">
        <f aca="false">IF(DRAWS!$A26=I$1,0,I25+1)</f>
        <v>17</v>
      </c>
      <c r="J26" s="1" t="n">
        <f aca="false">IF(DRAWS!$A26=J$1,0,J25+1)</f>
        <v>20</v>
      </c>
      <c r="K26" s="1" t="n">
        <f aca="false">IF(DRAWS!$A26=K$1,0,K25+1)</f>
        <v>24</v>
      </c>
      <c r="L26" s="1" t="n">
        <f aca="false">IF(DRAWS!$A26=L$1,0,L25+1)</f>
        <v>24</v>
      </c>
      <c r="M26" s="1" t="n">
        <f aca="false">IF(DRAWS!$A26=M$1,0,M25+1)</f>
        <v>10</v>
      </c>
      <c r="N26" s="1" t="n">
        <f aca="false">IF(DRAWS!$A26=N$1,0,N25+1)</f>
        <v>24</v>
      </c>
      <c r="O26" s="1" t="n">
        <f aca="false">IF(DRAWS!$A26=O$1,0,O25+1)</f>
        <v>24</v>
      </c>
      <c r="P26" s="1" t="n">
        <f aca="false">IF(DRAWS!$A26=P$1,0,P25+1)</f>
        <v>13</v>
      </c>
      <c r="Q26" s="1" t="n">
        <f aca="false">IF(DRAWS!$A26=Q$1,0,Q25+1)</f>
        <v>24</v>
      </c>
      <c r="R26" s="1" t="n">
        <f aca="false">IF(DRAWS!$A26=R$1,0,R25+1)</f>
        <v>24</v>
      </c>
      <c r="S26" s="1" t="n">
        <f aca="false">IF(DRAWS!$A26=S$1,0,S25+1)</f>
        <v>24</v>
      </c>
      <c r="T26" s="1" t="n">
        <f aca="false">IF(DRAWS!$A26=T$1,0,T25+1)</f>
        <v>24</v>
      </c>
      <c r="U26" s="1" t="n">
        <f aca="false">IF(DRAWS!$A26=U$1,0,U25+1)</f>
        <v>23</v>
      </c>
      <c r="V26" s="1" t="n">
        <f aca="false">IF(DRAWS!$A26=V$1,0,V25+1)</f>
        <v>16</v>
      </c>
      <c r="W26" s="1" t="n">
        <f aca="false">IF(DRAWS!$A26=W$1,0,W25+1)</f>
        <v>24</v>
      </c>
      <c r="X26" s="1" t="n">
        <f aca="false">IF(DRAWS!$A26=X$1,0,X25+1)</f>
        <v>24</v>
      </c>
      <c r="Y26" s="1" t="n">
        <f aca="false">IF(DRAWS!$A26=Y$1,0,Y25+1)</f>
        <v>24</v>
      </c>
      <c r="Z26" s="1" t="n">
        <f aca="false">IF(DRAWS!$A26=Z$1,0,Z25+1)</f>
        <v>24</v>
      </c>
      <c r="AA26" s="1" t="n">
        <f aca="false">IF(DRAWS!$A26=AA$1,0,AA25+1)</f>
        <v>24</v>
      </c>
      <c r="AB26" s="1" t="n">
        <f aca="false">IF(DRAWS!$A26=AB$1,0,AB25+1)</f>
        <v>12</v>
      </c>
      <c r="AC26" s="1" t="n">
        <f aca="false">IF(DRAWS!$A26=AC$1,0,AC25+1)</f>
        <v>24</v>
      </c>
      <c r="AD26" s="1" t="n">
        <f aca="false">IF(DRAWS!$A26=AD$1,0,AD25+1)</f>
        <v>5</v>
      </c>
      <c r="AE26" s="1" t="n">
        <f aca="false">IF(DRAWS!$A26=AE$1,0,AE25+1)</f>
        <v>24</v>
      </c>
      <c r="AF26" s="1" t="n">
        <f aca="false">IF(DRAWS!$A26=AF$1,0,AF25+1)</f>
        <v>24</v>
      </c>
      <c r="AG26" s="1" t="n">
        <f aca="false">IF(DRAWS!$A26=AG$1,0,AG25+1)</f>
        <v>24</v>
      </c>
      <c r="AH26" s="1" t="n">
        <f aca="false">IF(DRAWS!$A26=AH$1,0,AH25+1)</f>
        <v>24</v>
      </c>
      <c r="AI26" s="1" t="n">
        <f aca="false">IF(DRAWS!$A26=AI$1,0,AI25+1)</f>
        <v>24</v>
      </c>
      <c r="AJ26" s="1" t="n">
        <f aca="false">IF(DRAWS!$A26=AJ$1,0,AJ25+1)</f>
        <v>24</v>
      </c>
    </row>
    <row r="27" customFormat="false" ht="14.9" hidden="false" customHeight="false" outlineLevel="0" collapsed="false">
      <c r="A27" s="1" t="n">
        <f aca="false">IF(DRAWS!$A27=A$1,0,A26+1)</f>
        <v>10</v>
      </c>
      <c r="B27" s="1" t="n">
        <f aca="false">IF(DRAWS!$A27=B$1,0,B26+1)</f>
        <v>7</v>
      </c>
      <c r="C27" s="1" t="n">
        <f aca="false">IF(DRAWS!$A27=C$1,0,C26+1)</f>
        <v>8</v>
      </c>
      <c r="D27" s="1" t="n">
        <f aca="false">IF(DRAWS!$A27=D$1,0,D26+1)</f>
        <v>16</v>
      </c>
      <c r="E27" s="1" t="n">
        <f aca="false">IF(DRAWS!$A27=E$1,0,E26+1)</f>
        <v>25</v>
      </c>
      <c r="F27" s="1" t="n">
        <f aca="false">IF(DRAWS!$A27=F$1,0,F26+1)</f>
        <v>23</v>
      </c>
      <c r="G27" s="1" t="n">
        <f aca="false">IF(DRAWS!$A27=G$1,0,G26+1)</f>
        <v>12</v>
      </c>
      <c r="H27" s="1" t="n">
        <f aca="false">IF(DRAWS!$A27=H$1,0,H26+1)</f>
        <v>9</v>
      </c>
      <c r="I27" s="1" t="n">
        <f aca="false">IF(DRAWS!$A27=I$1,0,I26+1)</f>
        <v>18</v>
      </c>
      <c r="J27" s="1" t="n">
        <f aca="false">IF(DRAWS!$A27=J$1,0,J26+1)</f>
        <v>21</v>
      </c>
      <c r="K27" s="1" t="n">
        <f aca="false">IF(DRAWS!$A27=K$1,0,K26+1)</f>
        <v>25</v>
      </c>
      <c r="L27" s="1" t="n">
        <f aca="false">IF(DRAWS!$A27=L$1,0,L26+1)</f>
        <v>25</v>
      </c>
      <c r="M27" s="1" t="n">
        <f aca="false">IF(DRAWS!$A27=M$1,0,M26+1)</f>
        <v>11</v>
      </c>
      <c r="N27" s="1" t="n">
        <f aca="false">IF(DRAWS!$A27=N$1,0,N26+1)</f>
        <v>25</v>
      </c>
      <c r="O27" s="1" t="n">
        <f aca="false">IF(DRAWS!$A27=O$1,0,O26+1)</f>
        <v>25</v>
      </c>
      <c r="P27" s="1" t="n">
        <f aca="false">IF(DRAWS!$A27=P$1,0,P26+1)</f>
        <v>14</v>
      </c>
      <c r="Q27" s="1" t="n">
        <f aca="false">IF(DRAWS!$A27=Q$1,0,Q26+1)</f>
        <v>25</v>
      </c>
      <c r="R27" s="1" t="n">
        <f aca="false">IF(DRAWS!$A27=R$1,0,R26+1)</f>
        <v>25</v>
      </c>
      <c r="S27" s="1" t="n">
        <f aca="false">IF(DRAWS!$A27=S$1,0,S26+1)</f>
        <v>25</v>
      </c>
      <c r="T27" s="1" t="n">
        <f aca="false">IF(DRAWS!$A27=T$1,0,T26+1)</f>
        <v>25</v>
      </c>
      <c r="U27" s="1" t="n">
        <f aca="false">IF(DRAWS!$A27=U$1,0,U26+1)</f>
        <v>24</v>
      </c>
      <c r="V27" s="1" t="n">
        <f aca="false">IF(DRAWS!$A27=V$1,0,V26+1)</f>
        <v>17</v>
      </c>
      <c r="W27" s="1" t="n">
        <f aca="false">IF(DRAWS!$A27=W$1,0,W26+1)</f>
        <v>25</v>
      </c>
      <c r="X27" s="1" t="n">
        <f aca="false">IF(DRAWS!$A27=X$1,0,X26+1)</f>
        <v>25</v>
      </c>
      <c r="Y27" s="1" t="n">
        <f aca="false">IF(DRAWS!$A27=Y$1,0,Y26+1)</f>
        <v>25</v>
      </c>
      <c r="Z27" s="1" t="n">
        <f aca="false">IF(DRAWS!$A27=Z$1,0,Z26+1)</f>
        <v>25</v>
      </c>
      <c r="AA27" s="1" t="n">
        <f aca="false">IF(DRAWS!$A27=AA$1,0,AA26+1)</f>
        <v>25</v>
      </c>
      <c r="AB27" s="1" t="n">
        <f aca="false">IF(DRAWS!$A27=AB$1,0,AB26+1)</f>
        <v>13</v>
      </c>
      <c r="AC27" s="1" t="n">
        <f aca="false">IF(DRAWS!$A27=AC$1,0,AC26+1)</f>
        <v>25</v>
      </c>
      <c r="AD27" s="1" t="n">
        <f aca="false">IF(DRAWS!$A27=AD$1,0,AD26+1)</f>
        <v>6</v>
      </c>
      <c r="AE27" s="1" t="n">
        <f aca="false">IF(DRAWS!$A27=AE$1,0,AE26+1)</f>
        <v>25</v>
      </c>
      <c r="AF27" s="1" t="n">
        <f aca="false">IF(DRAWS!$A27=AF$1,0,AF26+1)</f>
        <v>25</v>
      </c>
      <c r="AG27" s="1" t="n">
        <f aca="false">IF(DRAWS!$A27=AG$1,0,AG26+1)</f>
        <v>25</v>
      </c>
      <c r="AH27" s="1" t="n">
        <f aca="false">IF(DRAWS!$A27=AH$1,0,AH26+1)</f>
        <v>25</v>
      </c>
      <c r="AI27" s="1" t="n">
        <f aca="false">IF(DRAWS!$A27=AI$1,0,AI26+1)</f>
        <v>25</v>
      </c>
      <c r="AJ27" s="1" t="n">
        <f aca="false">IF(DRAWS!$A27=AJ$1,0,AJ26+1)</f>
        <v>25</v>
      </c>
    </row>
    <row r="28" customFormat="false" ht="14.9" hidden="false" customHeight="false" outlineLevel="0" collapsed="false">
      <c r="A28" s="1" t="n">
        <f aca="false">IF(DRAWS!$A28=A$1,0,A27+1)</f>
        <v>11</v>
      </c>
      <c r="B28" s="1" t="n">
        <f aca="false">IF(DRAWS!$A28=B$1,0,B27+1)</f>
        <v>8</v>
      </c>
      <c r="C28" s="1" t="n">
        <f aca="false">IF(DRAWS!$A28=C$1,0,C27+1)</f>
        <v>9</v>
      </c>
      <c r="D28" s="1" t="n">
        <f aca="false">IF(DRAWS!$A28=D$1,0,D27+1)</f>
        <v>17</v>
      </c>
      <c r="E28" s="1" t="n">
        <f aca="false">IF(DRAWS!$A28=E$1,0,E27+1)</f>
        <v>26</v>
      </c>
      <c r="F28" s="1" t="n">
        <f aca="false">IF(DRAWS!$A28=F$1,0,F27+1)</f>
        <v>24</v>
      </c>
      <c r="G28" s="1" t="n">
        <f aca="false">IF(DRAWS!$A28=G$1,0,G27+1)</f>
        <v>13</v>
      </c>
      <c r="H28" s="1" t="n">
        <f aca="false">IF(DRAWS!$A28=H$1,0,H27+1)</f>
        <v>10</v>
      </c>
      <c r="I28" s="1" t="n">
        <f aca="false">IF(DRAWS!$A28=I$1,0,I27+1)</f>
        <v>19</v>
      </c>
      <c r="J28" s="1" t="n">
        <f aca="false">IF(DRAWS!$A28=J$1,0,J27+1)</f>
        <v>22</v>
      </c>
      <c r="K28" s="1" t="n">
        <f aca="false">IF(DRAWS!$A28=K$1,0,K27+1)</f>
        <v>26</v>
      </c>
      <c r="L28" s="1" t="n">
        <f aca="false">IF(DRAWS!$A28=L$1,0,L27+1)</f>
        <v>26</v>
      </c>
      <c r="M28" s="1" t="n">
        <f aca="false">IF(DRAWS!$A28=M$1,0,M27+1)</f>
        <v>12</v>
      </c>
      <c r="N28" s="1" t="n">
        <f aca="false">IF(DRAWS!$A28=N$1,0,N27+1)</f>
        <v>26</v>
      </c>
      <c r="O28" s="1" t="n">
        <f aca="false">IF(DRAWS!$A28=O$1,0,O27+1)</f>
        <v>26</v>
      </c>
      <c r="P28" s="1" t="n">
        <f aca="false">IF(DRAWS!$A28=P$1,0,P27+1)</f>
        <v>15</v>
      </c>
      <c r="Q28" s="1" t="n">
        <f aca="false">IF(DRAWS!$A28=Q$1,0,Q27+1)</f>
        <v>26</v>
      </c>
      <c r="R28" s="1" t="n">
        <f aca="false">IF(DRAWS!$A28=R$1,0,R27+1)</f>
        <v>26</v>
      </c>
      <c r="S28" s="1" t="n">
        <f aca="false">IF(DRAWS!$A28=S$1,0,S27+1)</f>
        <v>26</v>
      </c>
      <c r="T28" s="1" t="n">
        <f aca="false">IF(DRAWS!$A28=T$1,0,T27+1)</f>
        <v>26</v>
      </c>
      <c r="U28" s="1" t="n">
        <f aca="false">IF(DRAWS!$A28=U$1,0,U27+1)</f>
        <v>25</v>
      </c>
      <c r="V28" s="1" t="n">
        <f aca="false">IF(DRAWS!$A28=V$1,0,V27+1)</f>
        <v>18</v>
      </c>
      <c r="W28" s="1" t="n">
        <f aca="false">IF(DRAWS!$A28=W$1,0,W27+1)</f>
        <v>26</v>
      </c>
      <c r="X28" s="1" t="n">
        <f aca="false">IF(DRAWS!$A28=X$1,0,X27+1)</f>
        <v>26</v>
      </c>
      <c r="Y28" s="1" t="n">
        <f aca="false">IF(DRAWS!$A28=Y$1,0,Y27+1)</f>
        <v>26</v>
      </c>
      <c r="Z28" s="1" t="n">
        <f aca="false">IF(DRAWS!$A28=Z$1,0,Z27+1)</f>
        <v>26</v>
      </c>
      <c r="AA28" s="1" t="n">
        <f aca="false">IF(DRAWS!$A28=AA$1,0,AA27+1)</f>
        <v>26</v>
      </c>
      <c r="AB28" s="1" t="n">
        <f aca="false">IF(DRAWS!$A28=AB$1,0,AB27+1)</f>
        <v>14</v>
      </c>
      <c r="AC28" s="1" t="n">
        <f aca="false">IF(DRAWS!$A28=AC$1,0,AC27+1)</f>
        <v>26</v>
      </c>
      <c r="AD28" s="1" t="n">
        <f aca="false">IF(DRAWS!$A28=AD$1,0,AD27+1)</f>
        <v>7</v>
      </c>
      <c r="AE28" s="1" t="n">
        <f aca="false">IF(DRAWS!$A28=AE$1,0,AE27+1)</f>
        <v>26</v>
      </c>
      <c r="AF28" s="1" t="n">
        <f aca="false">IF(DRAWS!$A28=AF$1,0,AF27+1)</f>
        <v>26</v>
      </c>
      <c r="AG28" s="1" t="n">
        <f aca="false">IF(DRAWS!$A28=AG$1,0,AG27+1)</f>
        <v>26</v>
      </c>
      <c r="AH28" s="1" t="n">
        <f aca="false">IF(DRAWS!$A28=AH$1,0,AH27+1)</f>
        <v>26</v>
      </c>
      <c r="AI28" s="1" t="n">
        <f aca="false">IF(DRAWS!$A28=AI$1,0,AI27+1)</f>
        <v>26</v>
      </c>
      <c r="AJ28" s="1" t="n">
        <f aca="false">IF(DRAWS!$A28=AJ$1,0,AJ27+1)</f>
        <v>26</v>
      </c>
    </row>
    <row r="29" customFormat="false" ht="14.9" hidden="false" customHeight="false" outlineLevel="0" collapsed="false">
      <c r="A29" s="1" t="n">
        <f aca="false">IF(DRAWS!$A29=A$1,0,A28+1)</f>
        <v>12</v>
      </c>
      <c r="B29" s="1" t="n">
        <f aca="false">IF(DRAWS!$A29=B$1,0,B28+1)</f>
        <v>9</v>
      </c>
      <c r="C29" s="1" t="n">
        <f aca="false">IF(DRAWS!$A29=C$1,0,C28+1)</f>
        <v>10</v>
      </c>
      <c r="D29" s="1" t="n">
        <f aca="false">IF(DRAWS!$A29=D$1,0,D28+1)</f>
        <v>18</v>
      </c>
      <c r="E29" s="1" t="n">
        <f aca="false">IF(DRAWS!$A29=E$1,0,E28+1)</f>
        <v>27</v>
      </c>
      <c r="F29" s="1" t="n">
        <f aca="false">IF(DRAWS!$A29=F$1,0,F28+1)</f>
        <v>25</v>
      </c>
      <c r="G29" s="1" t="n">
        <f aca="false">IF(DRAWS!$A29=G$1,0,G28+1)</f>
        <v>14</v>
      </c>
      <c r="H29" s="1" t="n">
        <f aca="false">IF(DRAWS!$A29=H$1,0,H28+1)</f>
        <v>11</v>
      </c>
      <c r="I29" s="1" t="n">
        <f aca="false">IF(DRAWS!$A29=I$1,0,I28+1)</f>
        <v>20</v>
      </c>
      <c r="J29" s="1" t="n">
        <f aca="false">IF(DRAWS!$A29=J$1,0,J28+1)</f>
        <v>23</v>
      </c>
      <c r="K29" s="1" t="n">
        <f aca="false">IF(DRAWS!$A29=K$1,0,K28+1)</f>
        <v>27</v>
      </c>
      <c r="L29" s="1" t="n">
        <f aca="false">IF(DRAWS!$A29=L$1,0,L28+1)</f>
        <v>27</v>
      </c>
      <c r="M29" s="1" t="n">
        <f aca="false">IF(DRAWS!$A29=M$1,0,M28+1)</f>
        <v>13</v>
      </c>
      <c r="N29" s="1" t="n">
        <f aca="false">IF(DRAWS!$A29=N$1,0,N28+1)</f>
        <v>27</v>
      </c>
      <c r="O29" s="1" t="n">
        <f aca="false">IF(DRAWS!$A29=O$1,0,O28+1)</f>
        <v>27</v>
      </c>
      <c r="P29" s="1" t="n">
        <f aca="false">IF(DRAWS!$A29=P$1,0,P28+1)</f>
        <v>16</v>
      </c>
      <c r="Q29" s="1" t="n">
        <f aca="false">IF(DRAWS!$A29=Q$1,0,Q28+1)</f>
        <v>27</v>
      </c>
      <c r="R29" s="1" t="n">
        <f aca="false">IF(DRAWS!$A29=R$1,0,R28+1)</f>
        <v>27</v>
      </c>
      <c r="S29" s="1" t="n">
        <f aca="false">IF(DRAWS!$A29=S$1,0,S28+1)</f>
        <v>27</v>
      </c>
      <c r="T29" s="1" t="n">
        <f aca="false">IF(DRAWS!$A29=T$1,0,T28+1)</f>
        <v>27</v>
      </c>
      <c r="U29" s="1" t="n">
        <f aca="false">IF(DRAWS!$A29=U$1,0,U28+1)</f>
        <v>26</v>
      </c>
      <c r="V29" s="1" t="n">
        <f aca="false">IF(DRAWS!$A29=V$1,0,V28+1)</f>
        <v>19</v>
      </c>
      <c r="W29" s="1" t="n">
        <f aca="false">IF(DRAWS!$A29=W$1,0,W28+1)</f>
        <v>27</v>
      </c>
      <c r="X29" s="1" t="n">
        <f aca="false">IF(DRAWS!$A29=X$1,0,X28+1)</f>
        <v>27</v>
      </c>
      <c r="Y29" s="1" t="n">
        <f aca="false">IF(DRAWS!$A29=Y$1,0,Y28+1)</f>
        <v>27</v>
      </c>
      <c r="Z29" s="1" t="n">
        <f aca="false">IF(DRAWS!$A29=Z$1,0,Z28+1)</f>
        <v>27</v>
      </c>
      <c r="AA29" s="1" t="n">
        <f aca="false">IF(DRAWS!$A29=AA$1,0,AA28+1)</f>
        <v>27</v>
      </c>
      <c r="AB29" s="1" t="n">
        <f aca="false">IF(DRAWS!$A29=AB$1,0,AB28+1)</f>
        <v>15</v>
      </c>
      <c r="AC29" s="1" t="n">
        <f aca="false">IF(DRAWS!$A29=AC$1,0,AC28+1)</f>
        <v>27</v>
      </c>
      <c r="AD29" s="1" t="n">
        <f aca="false">IF(DRAWS!$A29=AD$1,0,AD28+1)</f>
        <v>8</v>
      </c>
      <c r="AE29" s="1" t="n">
        <f aca="false">IF(DRAWS!$A29=AE$1,0,AE28+1)</f>
        <v>27</v>
      </c>
      <c r="AF29" s="1" t="n">
        <f aca="false">IF(DRAWS!$A29=AF$1,0,AF28+1)</f>
        <v>27</v>
      </c>
      <c r="AG29" s="1" t="n">
        <f aca="false">IF(DRAWS!$A29=AG$1,0,AG28+1)</f>
        <v>27</v>
      </c>
      <c r="AH29" s="1" t="n">
        <f aca="false">IF(DRAWS!$A29=AH$1,0,AH28+1)</f>
        <v>27</v>
      </c>
      <c r="AI29" s="1" t="n">
        <f aca="false">IF(DRAWS!$A29=AI$1,0,AI28+1)</f>
        <v>27</v>
      </c>
      <c r="AJ29" s="1" t="n">
        <f aca="false">IF(DRAWS!$A29=AJ$1,0,AJ28+1)</f>
        <v>27</v>
      </c>
    </row>
    <row r="30" customFormat="false" ht="14.9" hidden="false" customHeight="false" outlineLevel="0" collapsed="false">
      <c r="A30" s="1" t="n">
        <f aca="false">IF(DRAWS!$A30=A$1,0,A29+1)</f>
        <v>13</v>
      </c>
      <c r="B30" s="1" t="n">
        <f aca="false">IF(DRAWS!$A30=B$1,0,B29+1)</f>
        <v>10</v>
      </c>
      <c r="C30" s="1" t="n">
        <f aca="false">IF(DRAWS!$A30=C$1,0,C29+1)</f>
        <v>11</v>
      </c>
      <c r="D30" s="1" t="n">
        <f aca="false">IF(DRAWS!$A30=D$1,0,D29+1)</f>
        <v>19</v>
      </c>
      <c r="E30" s="1" t="n">
        <f aca="false">IF(DRAWS!$A30=E$1,0,E29+1)</f>
        <v>28</v>
      </c>
      <c r="F30" s="1" t="n">
        <f aca="false">IF(DRAWS!$A30=F$1,0,F29+1)</f>
        <v>26</v>
      </c>
      <c r="G30" s="1" t="n">
        <f aca="false">IF(DRAWS!$A30=G$1,0,G29+1)</f>
        <v>15</v>
      </c>
      <c r="H30" s="1" t="n">
        <f aca="false">IF(DRAWS!$A30=H$1,0,H29+1)</f>
        <v>12</v>
      </c>
      <c r="I30" s="1" t="n">
        <f aca="false">IF(DRAWS!$A30=I$1,0,I29+1)</f>
        <v>21</v>
      </c>
      <c r="J30" s="1" t="n">
        <f aca="false">IF(DRAWS!$A30=J$1,0,J29+1)</f>
        <v>24</v>
      </c>
      <c r="K30" s="1" t="n">
        <f aca="false">IF(DRAWS!$A30=K$1,0,K29+1)</f>
        <v>28</v>
      </c>
      <c r="L30" s="1" t="n">
        <f aca="false">IF(DRAWS!$A30=L$1,0,L29+1)</f>
        <v>28</v>
      </c>
      <c r="M30" s="1" t="n">
        <f aca="false">IF(DRAWS!$A30=M$1,0,M29+1)</f>
        <v>14</v>
      </c>
      <c r="N30" s="1" t="n">
        <f aca="false">IF(DRAWS!$A30=N$1,0,N29+1)</f>
        <v>28</v>
      </c>
      <c r="O30" s="1" t="n">
        <f aca="false">IF(DRAWS!$A30=O$1,0,O29+1)</f>
        <v>28</v>
      </c>
      <c r="P30" s="1" t="n">
        <f aca="false">IF(DRAWS!$A30=P$1,0,P29+1)</f>
        <v>17</v>
      </c>
      <c r="Q30" s="1" t="n">
        <f aca="false">IF(DRAWS!$A30=Q$1,0,Q29+1)</f>
        <v>28</v>
      </c>
      <c r="R30" s="1" t="n">
        <f aca="false">IF(DRAWS!$A30=R$1,0,R29+1)</f>
        <v>28</v>
      </c>
      <c r="S30" s="1" t="n">
        <f aca="false">IF(DRAWS!$A30=S$1,0,S29+1)</f>
        <v>28</v>
      </c>
      <c r="T30" s="1" t="n">
        <f aca="false">IF(DRAWS!$A30=T$1,0,T29+1)</f>
        <v>28</v>
      </c>
      <c r="U30" s="1" t="n">
        <f aca="false">IF(DRAWS!$A30=U$1,0,U29+1)</f>
        <v>27</v>
      </c>
      <c r="V30" s="1" t="n">
        <f aca="false">IF(DRAWS!$A30=V$1,0,V29+1)</f>
        <v>20</v>
      </c>
      <c r="W30" s="1" t="n">
        <f aca="false">IF(DRAWS!$A30=W$1,0,W29+1)</f>
        <v>28</v>
      </c>
      <c r="X30" s="1" t="n">
        <f aca="false">IF(DRAWS!$A30=X$1,0,X29+1)</f>
        <v>28</v>
      </c>
      <c r="Y30" s="1" t="n">
        <f aca="false">IF(DRAWS!$A30=Y$1,0,Y29+1)</f>
        <v>28</v>
      </c>
      <c r="Z30" s="1" t="n">
        <f aca="false">IF(DRAWS!$A30=Z$1,0,Z29+1)</f>
        <v>28</v>
      </c>
      <c r="AA30" s="1" t="n">
        <f aca="false">IF(DRAWS!$A30=AA$1,0,AA29+1)</f>
        <v>28</v>
      </c>
      <c r="AB30" s="1" t="n">
        <f aca="false">IF(DRAWS!$A30=AB$1,0,AB29+1)</f>
        <v>16</v>
      </c>
      <c r="AC30" s="1" t="n">
        <f aca="false">IF(DRAWS!$A30=AC$1,0,AC29+1)</f>
        <v>28</v>
      </c>
      <c r="AD30" s="1" t="n">
        <f aca="false">IF(DRAWS!$A30=AD$1,0,AD29+1)</f>
        <v>9</v>
      </c>
      <c r="AE30" s="1" t="n">
        <f aca="false">IF(DRAWS!$A30=AE$1,0,AE29+1)</f>
        <v>28</v>
      </c>
      <c r="AF30" s="1" t="n">
        <f aca="false">IF(DRAWS!$A30=AF$1,0,AF29+1)</f>
        <v>28</v>
      </c>
      <c r="AG30" s="1" t="n">
        <f aca="false">IF(DRAWS!$A30=AG$1,0,AG29+1)</f>
        <v>28</v>
      </c>
      <c r="AH30" s="1" t="n">
        <f aca="false">IF(DRAWS!$A30=AH$1,0,AH29+1)</f>
        <v>28</v>
      </c>
      <c r="AI30" s="1" t="n">
        <f aca="false">IF(DRAWS!$A30=AI$1,0,AI29+1)</f>
        <v>28</v>
      </c>
      <c r="AJ30" s="1" t="n">
        <f aca="false">IF(DRAWS!$A30=AJ$1,0,AJ29+1)</f>
        <v>28</v>
      </c>
    </row>
    <row r="31" customFormat="false" ht="14.9" hidden="false" customHeight="false" outlineLevel="0" collapsed="false">
      <c r="A31" s="1" t="n">
        <f aca="false">IF(DRAWS!$A31=A$1,0,A30+1)</f>
        <v>14</v>
      </c>
      <c r="B31" s="1" t="n">
        <f aca="false">IF(DRAWS!$A31=B$1,0,B30+1)</f>
        <v>11</v>
      </c>
      <c r="C31" s="1" t="n">
        <f aca="false">IF(DRAWS!$A31=C$1,0,C30+1)</f>
        <v>12</v>
      </c>
      <c r="D31" s="1" t="n">
        <f aca="false">IF(DRAWS!$A31=D$1,0,D30+1)</f>
        <v>20</v>
      </c>
      <c r="E31" s="1" t="n">
        <f aca="false">IF(DRAWS!$A31=E$1,0,E30+1)</f>
        <v>29</v>
      </c>
      <c r="F31" s="1" t="n">
        <f aca="false">IF(DRAWS!$A31=F$1,0,F30+1)</f>
        <v>27</v>
      </c>
      <c r="G31" s="1" t="n">
        <f aca="false">IF(DRAWS!$A31=G$1,0,G30+1)</f>
        <v>16</v>
      </c>
      <c r="H31" s="1" t="n">
        <f aca="false">IF(DRAWS!$A31=H$1,0,H30+1)</f>
        <v>13</v>
      </c>
      <c r="I31" s="1" t="n">
        <f aca="false">IF(DRAWS!$A31=I$1,0,I30+1)</f>
        <v>22</v>
      </c>
      <c r="J31" s="1" t="n">
        <f aca="false">IF(DRAWS!$A31=J$1,0,J30+1)</f>
        <v>25</v>
      </c>
      <c r="K31" s="1" t="n">
        <f aca="false">IF(DRAWS!$A31=K$1,0,K30+1)</f>
        <v>29</v>
      </c>
      <c r="L31" s="1" t="n">
        <f aca="false">IF(DRAWS!$A31=L$1,0,L30+1)</f>
        <v>29</v>
      </c>
      <c r="M31" s="1" t="n">
        <f aca="false">IF(DRAWS!$A31=M$1,0,M30+1)</f>
        <v>15</v>
      </c>
      <c r="N31" s="1" t="n">
        <f aca="false">IF(DRAWS!$A31=N$1,0,N30+1)</f>
        <v>29</v>
      </c>
      <c r="O31" s="1" t="n">
        <f aca="false">IF(DRAWS!$A31=O$1,0,O30+1)</f>
        <v>29</v>
      </c>
      <c r="P31" s="1" t="n">
        <f aca="false">IF(DRAWS!$A31=P$1,0,P30+1)</f>
        <v>18</v>
      </c>
      <c r="Q31" s="1" t="n">
        <f aca="false">IF(DRAWS!$A31=Q$1,0,Q30+1)</f>
        <v>29</v>
      </c>
      <c r="R31" s="1" t="n">
        <f aca="false">IF(DRAWS!$A31=R$1,0,R30+1)</f>
        <v>29</v>
      </c>
      <c r="S31" s="1" t="n">
        <f aca="false">IF(DRAWS!$A31=S$1,0,S30+1)</f>
        <v>29</v>
      </c>
      <c r="T31" s="1" t="n">
        <f aca="false">IF(DRAWS!$A31=T$1,0,T30+1)</f>
        <v>29</v>
      </c>
      <c r="U31" s="1" t="n">
        <f aca="false">IF(DRAWS!$A31=U$1,0,U30+1)</f>
        <v>28</v>
      </c>
      <c r="V31" s="1" t="n">
        <f aca="false">IF(DRAWS!$A31=V$1,0,V30+1)</f>
        <v>21</v>
      </c>
      <c r="W31" s="1" t="n">
        <f aca="false">IF(DRAWS!$A31=W$1,0,W30+1)</f>
        <v>29</v>
      </c>
      <c r="X31" s="1" t="n">
        <f aca="false">IF(DRAWS!$A31=X$1,0,X30+1)</f>
        <v>29</v>
      </c>
      <c r="Y31" s="1" t="n">
        <f aca="false">IF(DRAWS!$A31=Y$1,0,Y30+1)</f>
        <v>29</v>
      </c>
      <c r="Z31" s="1" t="n">
        <f aca="false">IF(DRAWS!$A31=Z$1,0,Z30+1)</f>
        <v>29</v>
      </c>
      <c r="AA31" s="1" t="n">
        <f aca="false">IF(DRAWS!$A31=AA$1,0,AA30+1)</f>
        <v>29</v>
      </c>
      <c r="AB31" s="1" t="n">
        <f aca="false">IF(DRAWS!$A31=AB$1,0,AB30+1)</f>
        <v>17</v>
      </c>
      <c r="AC31" s="1" t="n">
        <f aca="false">IF(DRAWS!$A31=AC$1,0,AC30+1)</f>
        <v>29</v>
      </c>
      <c r="AD31" s="1" t="n">
        <f aca="false">IF(DRAWS!$A31=AD$1,0,AD30+1)</f>
        <v>10</v>
      </c>
      <c r="AE31" s="1" t="n">
        <f aca="false">IF(DRAWS!$A31=AE$1,0,AE30+1)</f>
        <v>29</v>
      </c>
      <c r="AF31" s="1" t="n">
        <f aca="false">IF(DRAWS!$A31=AF$1,0,AF30+1)</f>
        <v>29</v>
      </c>
      <c r="AG31" s="1" t="n">
        <f aca="false">IF(DRAWS!$A31=AG$1,0,AG30+1)</f>
        <v>29</v>
      </c>
      <c r="AH31" s="1" t="n">
        <f aca="false">IF(DRAWS!$A31=AH$1,0,AH30+1)</f>
        <v>29</v>
      </c>
      <c r="AI31" s="1" t="n">
        <f aca="false">IF(DRAWS!$A31=AI$1,0,AI30+1)</f>
        <v>29</v>
      </c>
      <c r="AJ31" s="1" t="n">
        <f aca="false">IF(DRAWS!$A31=AJ$1,0,AJ30+1)</f>
        <v>29</v>
      </c>
    </row>
    <row r="32" customFormat="false" ht="14.9" hidden="false" customHeight="false" outlineLevel="0" collapsed="false">
      <c r="A32" s="1" t="n">
        <f aca="false">IF(DRAWS!$A32=A$1,0,A31+1)</f>
        <v>15</v>
      </c>
      <c r="B32" s="1" t="n">
        <f aca="false">IF(DRAWS!$A32=B$1,0,B31+1)</f>
        <v>12</v>
      </c>
      <c r="C32" s="1" t="n">
        <f aca="false">IF(DRAWS!$A32=C$1,0,C31+1)</f>
        <v>13</v>
      </c>
      <c r="D32" s="1" t="n">
        <f aca="false">IF(DRAWS!$A32=D$1,0,D31+1)</f>
        <v>21</v>
      </c>
      <c r="E32" s="1" t="n">
        <f aca="false">IF(DRAWS!$A32=E$1,0,E31+1)</f>
        <v>30</v>
      </c>
      <c r="F32" s="1" t="n">
        <f aca="false">IF(DRAWS!$A32=F$1,0,F31+1)</f>
        <v>28</v>
      </c>
      <c r="G32" s="1" t="n">
        <f aca="false">IF(DRAWS!$A32=G$1,0,G31+1)</f>
        <v>17</v>
      </c>
      <c r="H32" s="1" t="n">
        <f aca="false">IF(DRAWS!$A32=H$1,0,H31+1)</f>
        <v>14</v>
      </c>
      <c r="I32" s="1" t="n">
        <f aca="false">IF(DRAWS!$A32=I$1,0,I31+1)</f>
        <v>23</v>
      </c>
      <c r="J32" s="1" t="n">
        <f aca="false">IF(DRAWS!$A32=J$1,0,J31+1)</f>
        <v>26</v>
      </c>
      <c r="K32" s="1" t="n">
        <f aca="false">IF(DRAWS!$A32=K$1,0,K31+1)</f>
        <v>30</v>
      </c>
      <c r="L32" s="1" t="n">
        <f aca="false">IF(DRAWS!$A32=L$1,0,L31+1)</f>
        <v>30</v>
      </c>
      <c r="M32" s="1" t="n">
        <f aca="false">IF(DRAWS!$A32=M$1,0,M31+1)</f>
        <v>16</v>
      </c>
      <c r="N32" s="1" t="n">
        <f aca="false">IF(DRAWS!$A32=N$1,0,N31+1)</f>
        <v>30</v>
      </c>
      <c r="O32" s="1" t="n">
        <f aca="false">IF(DRAWS!$A32=O$1,0,O31+1)</f>
        <v>30</v>
      </c>
      <c r="P32" s="1" t="n">
        <f aca="false">IF(DRAWS!$A32=P$1,0,P31+1)</f>
        <v>19</v>
      </c>
      <c r="Q32" s="1" t="n">
        <f aca="false">IF(DRAWS!$A32=Q$1,0,Q31+1)</f>
        <v>30</v>
      </c>
      <c r="R32" s="1" t="n">
        <f aca="false">IF(DRAWS!$A32=R$1,0,R31+1)</f>
        <v>30</v>
      </c>
      <c r="S32" s="1" t="n">
        <f aca="false">IF(DRAWS!$A32=S$1,0,S31+1)</f>
        <v>30</v>
      </c>
      <c r="T32" s="1" t="n">
        <f aca="false">IF(DRAWS!$A32=T$1,0,T31+1)</f>
        <v>30</v>
      </c>
      <c r="U32" s="1" t="n">
        <f aca="false">IF(DRAWS!$A32=U$1,0,U31+1)</f>
        <v>29</v>
      </c>
      <c r="V32" s="1" t="n">
        <f aca="false">IF(DRAWS!$A32=V$1,0,V31+1)</f>
        <v>22</v>
      </c>
      <c r="W32" s="1" t="n">
        <f aca="false">IF(DRAWS!$A32=W$1,0,W31+1)</f>
        <v>30</v>
      </c>
      <c r="X32" s="1" t="n">
        <f aca="false">IF(DRAWS!$A32=X$1,0,X31+1)</f>
        <v>30</v>
      </c>
      <c r="Y32" s="1" t="n">
        <f aca="false">IF(DRAWS!$A32=Y$1,0,Y31+1)</f>
        <v>30</v>
      </c>
      <c r="Z32" s="1" t="n">
        <f aca="false">IF(DRAWS!$A32=Z$1,0,Z31+1)</f>
        <v>30</v>
      </c>
      <c r="AA32" s="1" t="n">
        <f aca="false">IF(DRAWS!$A32=AA$1,0,AA31+1)</f>
        <v>30</v>
      </c>
      <c r="AB32" s="1" t="n">
        <f aca="false">IF(DRAWS!$A32=AB$1,0,AB31+1)</f>
        <v>18</v>
      </c>
      <c r="AC32" s="1" t="n">
        <f aca="false">IF(DRAWS!$A32=AC$1,0,AC31+1)</f>
        <v>30</v>
      </c>
      <c r="AD32" s="1" t="n">
        <f aca="false">IF(DRAWS!$A32=AD$1,0,AD31+1)</f>
        <v>11</v>
      </c>
      <c r="AE32" s="1" t="n">
        <f aca="false">IF(DRAWS!$A32=AE$1,0,AE31+1)</f>
        <v>30</v>
      </c>
      <c r="AF32" s="1" t="n">
        <f aca="false">IF(DRAWS!$A32=AF$1,0,AF31+1)</f>
        <v>30</v>
      </c>
      <c r="AG32" s="1" t="n">
        <f aca="false">IF(DRAWS!$A32=AG$1,0,AG31+1)</f>
        <v>30</v>
      </c>
      <c r="AH32" s="1" t="n">
        <f aca="false">IF(DRAWS!$A32=AH$1,0,AH31+1)</f>
        <v>30</v>
      </c>
      <c r="AI32" s="1" t="n">
        <f aca="false">IF(DRAWS!$A32=AI$1,0,AI31+1)</f>
        <v>30</v>
      </c>
      <c r="AJ32" s="1" t="n">
        <f aca="false">IF(DRAWS!$A32=AJ$1,0,AJ31+1)</f>
        <v>30</v>
      </c>
    </row>
    <row r="33" customFormat="false" ht="14.9" hidden="false" customHeight="false" outlineLevel="0" collapsed="false">
      <c r="A33" s="1" t="n">
        <f aca="false">IF(DRAWS!$A33=A$1,0,A32+1)</f>
        <v>16</v>
      </c>
      <c r="B33" s="1" t="n">
        <f aca="false">IF(DRAWS!$A33=B$1,0,B32+1)</f>
        <v>13</v>
      </c>
      <c r="C33" s="1" t="n">
        <f aca="false">IF(DRAWS!$A33=C$1,0,C32+1)</f>
        <v>14</v>
      </c>
      <c r="D33" s="1" t="n">
        <f aca="false">IF(DRAWS!$A33=D$1,0,D32+1)</f>
        <v>22</v>
      </c>
      <c r="E33" s="1" t="n">
        <f aca="false">IF(DRAWS!$A33=E$1,0,E32+1)</f>
        <v>31</v>
      </c>
      <c r="F33" s="1" t="n">
        <f aca="false">IF(DRAWS!$A33=F$1,0,F32+1)</f>
        <v>29</v>
      </c>
      <c r="G33" s="1" t="n">
        <f aca="false">IF(DRAWS!$A33=G$1,0,G32+1)</f>
        <v>18</v>
      </c>
      <c r="H33" s="1" t="n">
        <f aca="false">IF(DRAWS!$A33=H$1,0,H32+1)</f>
        <v>15</v>
      </c>
      <c r="I33" s="1" t="n">
        <f aca="false">IF(DRAWS!$A33=I$1,0,I32+1)</f>
        <v>24</v>
      </c>
      <c r="J33" s="1" t="n">
        <f aca="false">IF(DRAWS!$A33=J$1,0,J32+1)</f>
        <v>27</v>
      </c>
      <c r="K33" s="1" t="n">
        <f aca="false">IF(DRAWS!$A33=K$1,0,K32+1)</f>
        <v>31</v>
      </c>
      <c r="L33" s="1" t="n">
        <f aca="false">IF(DRAWS!$A33=L$1,0,L32+1)</f>
        <v>31</v>
      </c>
      <c r="M33" s="1" t="n">
        <f aca="false">IF(DRAWS!$A33=M$1,0,M32+1)</f>
        <v>17</v>
      </c>
      <c r="N33" s="1" t="n">
        <f aca="false">IF(DRAWS!$A33=N$1,0,N32+1)</f>
        <v>31</v>
      </c>
      <c r="O33" s="1" t="n">
        <f aca="false">IF(DRAWS!$A33=O$1,0,O32+1)</f>
        <v>31</v>
      </c>
      <c r="P33" s="1" t="n">
        <f aca="false">IF(DRAWS!$A33=P$1,0,P32+1)</f>
        <v>20</v>
      </c>
      <c r="Q33" s="1" t="n">
        <f aca="false">IF(DRAWS!$A33=Q$1,0,Q32+1)</f>
        <v>31</v>
      </c>
      <c r="R33" s="1" t="n">
        <f aca="false">IF(DRAWS!$A33=R$1,0,R32+1)</f>
        <v>31</v>
      </c>
      <c r="S33" s="1" t="n">
        <f aca="false">IF(DRAWS!$A33=S$1,0,S32+1)</f>
        <v>31</v>
      </c>
      <c r="T33" s="1" t="n">
        <f aca="false">IF(DRAWS!$A33=T$1,0,T32+1)</f>
        <v>31</v>
      </c>
      <c r="U33" s="1" t="n">
        <f aca="false">IF(DRAWS!$A33=U$1,0,U32+1)</f>
        <v>30</v>
      </c>
      <c r="V33" s="1" t="n">
        <f aca="false">IF(DRAWS!$A33=V$1,0,V32+1)</f>
        <v>23</v>
      </c>
      <c r="W33" s="1" t="n">
        <f aca="false">IF(DRAWS!$A33=W$1,0,W32+1)</f>
        <v>31</v>
      </c>
      <c r="X33" s="1" t="n">
        <f aca="false">IF(DRAWS!$A33=X$1,0,X32+1)</f>
        <v>31</v>
      </c>
      <c r="Y33" s="1" t="n">
        <f aca="false">IF(DRAWS!$A33=Y$1,0,Y32+1)</f>
        <v>31</v>
      </c>
      <c r="Z33" s="1" t="n">
        <f aca="false">IF(DRAWS!$A33=Z$1,0,Z32+1)</f>
        <v>31</v>
      </c>
      <c r="AA33" s="1" t="n">
        <f aca="false">IF(DRAWS!$A33=AA$1,0,AA32+1)</f>
        <v>31</v>
      </c>
      <c r="AB33" s="1" t="n">
        <f aca="false">IF(DRAWS!$A33=AB$1,0,AB32+1)</f>
        <v>19</v>
      </c>
      <c r="AC33" s="1" t="n">
        <f aca="false">IF(DRAWS!$A33=AC$1,0,AC32+1)</f>
        <v>31</v>
      </c>
      <c r="AD33" s="1" t="n">
        <f aca="false">IF(DRAWS!$A33=AD$1,0,AD32+1)</f>
        <v>12</v>
      </c>
      <c r="AE33" s="1" t="n">
        <f aca="false">IF(DRAWS!$A33=AE$1,0,AE32+1)</f>
        <v>31</v>
      </c>
      <c r="AF33" s="1" t="n">
        <f aca="false">IF(DRAWS!$A33=AF$1,0,AF32+1)</f>
        <v>31</v>
      </c>
      <c r="AG33" s="1" t="n">
        <f aca="false">IF(DRAWS!$A33=AG$1,0,AG32+1)</f>
        <v>31</v>
      </c>
      <c r="AH33" s="1" t="n">
        <f aca="false">IF(DRAWS!$A33=AH$1,0,AH32+1)</f>
        <v>31</v>
      </c>
      <c r="AI33" s="1" t="n">
        <f aca="false">IF(DRAWS!$A33=AI$1,0,AI32+1)</f>
        <v>31</v>
      </c>
      <c r="AJ33" s="1" t="n">
        <f aca="false">IF(DRAWS!$A33=AJ$1,0,AJ32+1)</f>
        <v>31</v>
      </c>
    </row>
    <row r="34" customFormat="false" ht="14.9" hidden="false" customHeight="false" outlineLevel="0" collapsed="false">
      <c r="A34" s="1" t="n">
        <f aca="false">IF(DRAWS!$A34=A$1,0,A33+1)</f>
        <v>17</v>
      </c>
      <c r="B34" s="1" t="n">
        <f aca="false">IF(DRAWS!$A34=B$1,0,B33+1)</f>
        <v>14</v>
      </c>
      <c r="C34" s="1" t="n">
        <f aca="false">IF(DRAWS!$A34=C$1,0,C33+1)</f>
        <v>15</v>
      </c>
      <c r="D34" s="1" t="n">
        <f aca="false">IF(DRAWS!$A34=D$1,0,D33+1)</f>
        <v>23</v>
      </c>
      <c r="E34" s="1" t="n">
        <f aca="false">IF(DRAWS!$A34=E$1,0,E33+1)</f>
        <v>32</v>
      </c>
      <c r="F34" s="1" t="n">
        <f aca="false">IF(DRAWS!$A34=F$1,0,F33+1)</f>
        <v>30</v>
      </c>
      <c r="G34" s="1" t="n">
        <f aca="false">IF(DRAWS!$A34=G$1,0,G33+1)</f>
        <v>19</v>
      </c>
      <c r="H34" s="1" t="n">
        <f aca="false">IF(DRAWS!$A34=H$1,0,H33+1)</f>
        <v>16</v>
      </c>
      <c r="I34" s="1" t="n">
        <f aca="false">IF(DRAWS!$A34=I$1,0,I33+1)</f>
        <v>25</v>
      </c>
      <c r="J34" s="1" t="n">
        <f aca="false">IF(DRAWS!$A34=J$1,0,J33+1)</f>
        <v>28</v>
      </c>
      <c r="K34" s="1" t="n">
        <f aca="false">IF(DRAWS!$A34=K$1,0,K33+1)</f>
        <v>32</v>
      </c>
      <c r="L34" s="1" t="n">
        <f aca="false">IF(DRAWS!$A34=L$1,0,L33+1)</f>
        <v>32</v>
      </c>
      <c r="M34" s="1" t="n">
        <f aca="false">IF(DRAWS!$A34=M$1,0,M33+1)</f>
        <v>18</v>
      </c>
      <c r="N34" s="1" t="n">
        <f aca="false">IF(DRAWS!$A34=N$1,0,N33+1)</f>
        <v>32</v>
      </c>
      <c r="O34" s="1" t="n">
        <f aca="false">IF(DRAWS!$A34=O$1,0,O33+1)</f>
        <v>32</v>
      </c>
      <c r="P34" s="1" t="n">
        <f aca="false">IF(DRAWS!$A34=P$1,0,P33+1)</f>
        <v>21</v>
      </c>
      <c r="Q34" s="1" t="n">
        <f aca="false">IF(DRAWS!$A34=Q$1,0,Q33+1)</f>
        <v>32</v>
      </c>
      <c r="R34" s="1" t="n">
        <f aca="false">IF(DRAWS!$A34=R$1,0,R33+1)</f>
        <v>32</v>
      </c>
      <c r="S34" s="1" t="n">
        <f aca="false">IF(DRAWS!$A34=S$1,0,S33+1)</f>
        <v>32</v>
      </c>
      <c r="T34" s="1" t="n">
        <f aca="false">IF(DRAWS!$A34=T$1,0,T33+1)</f>
        <v>32</v>
      </c>
      <c r="U34" s="1" t="n">
        <f aca="false">IF(DRAWS!$A34=U$1,0,U33+1)</f>
        <v>31</v>
      </c>
      <c r="V34" s="1" t="n">
        <f aca="false">IF(DRAWS!$A34=V$1,0,V33+1)</f>
        <v>24</v>
      </c>
      <c r="W34" s="1" t="n">
        <f aca="false">IF(DRAWS!$A34=W$1,0,W33+1)</f>
        <v>32</v>
      </c>
      <c r="X34" s="1" t="n">
        <f aca="false">IF(DRAWS!$A34=X$1,0,X33+1)</f>
        <v>32</v>
      </c>
      <c r="Y34" s="1" t="n">
        <f aca="false">IF(DRAWS!$A34=Y$1,0,Y33+1)</f>
        <v>32</v>
      </c>
      <c r="Z34" s="1" t="n">
        <f aca="false">IF(DRAWS!$A34=Z$1,0,Z33+1)</f>
        <v>32</v>
      </c>
      <c r="AA34" s="1" t="n">
        <f aca="false">IF(DRAWS!$A34=AA$1,0,AA33+1)</f>
        <v>32</v>
      </c>
      <c r="AB34" s="1" t="n">
        <f aca="false">IF(DRAWS!$A34=AB$1,0,AB33+1)</f>
        <v>20</v>
      </c>
      <c r="AC34" s="1" t="n">
        <f aca="false">IF(DRAWS!$A34=AC$1,0,AC33+1)</f>
        <v>32</v>
      </c>
      <c r="AD34" s="1" t="n">
        <f aca="false">IF(DRAWS!$A34=AD$1,0,AD33+1)</f>
        <v>13</v>
      </c>
      <c r="AE34" s="1" t="n">
        <f aca="false">IF(DRAWS!$A34=AE$1,0,AE33+1)</f>
        <v>32</v>
      </c>
      <c r="AF34" s="1" t="n">
        <f aca="false">IF(DRAWS!$A34=AF$1,0,AF33+1)</f>
        <v>32</v>
      </c>
      <c r="AG34" s="1" t="n">
        <f aca="false">IF(DRAWS!$A34=AG$1,0,AG33+1)</f>
        <v>32</v>
      </c>
      <c r="AH34" s="1" t="n">
        <f aca="false">IF(DRAWS!$A34=AH$1,0,AH33+1)</f>
        <v>32</v>
      </c>
      <c r="AI34" s="1" t="n">
        <f aca="false">IF(DRAWS!$A34=AI$1,0,AI33+1)</f>
        <v>32</v>
      </c>
      <c r="AJ34" s="1" t="n">
        <f aca="false">IF(DRAWS!$A34=AJ$1,0,AJ33+1)</f>
        <v>32</v>
      </c>
    </row>
    <row r="35" customFormat="false" ht="14.9" hidden="false" customHeight="false" outlineLevel="0" collapsed="false">
      <c r="A35" s="1" t="n">
        <f aca="false">IF(DRAWS!$A35=A$1,0,A34+1)</f>
        <v>18</v>
      </c>
      <c r="B35" s="1" t="n">
        <f aca="false">IF(DRAWS!$A35=B$1,0,B34+1)</f>
        <v>15</v>
      </c>
      <c r="C35" s="1" t="n">
        <f aca="false">IF(DRAWS!$A35=C$1,0,C34+1)</f>
        <v>16</v>
      </c>
      <c r="D35" s="1" t="n">
        <f aca="false">IF(DRAWS!$A35=D$1,0,D34+1)</f>
        <v>24</v>
      </c>
      <c r="E35" s="1" t="n">
        <f aca="false">IF(DRAWS!$A35=E$1,0,E34+1)</f>
        <v>33</v>
      </c>
      <c r="F35" s="1" t="n">
        <f aca="false">IF(DRAWS!$A35=F$1,0,F34+1)</f>
        <v>31</v>
      </c>
      <c r="G35" s="1" t="n">
        <f aca="false">IF(DRAWS!$A35=G$1,0,G34+1)</f>
        <v>20</v>
      </c>
      <c r="H35" s="1" t="n">
        <f aca="false">IF(DRAWS!$A35=H$1,0,H34+1)</f>
        <v>17</v>
      </c>
      <c r="I35" s="1" t="n">
        <f aca="false">IF(DRAWS!$A35=I$1,0,I34+1)</f>
        <v>26</v>
      </c>
      <c r="J35" s="1" t="n">
        <f aca="false">IF(DRAWS!$A35=J$1,0,J34+1)</f>
        <v>29</v>
      </c>
      <c r="K35" s="1" t="n">
        <f aca="false">IF(DRAWS!$A35=K$1,0,K34+1)</f>
        <v>33</v>
      </c>
      <c r="L35" s="1" t="n">
        <f aca="false">IF(DRAWS!$A35=L$1,0,L34+1)</f>
        <v>33</v>
      </c>
      <c r="M35" s="1" t="n">
        <f aca="false">IF(DRAWS!$A35=M$1,0,M34+1)</f>
        <v>19</v>
      </c>
      <c r="N35" s="1" t="n">
        <f aca="false">IF(DRAWS!$A35=N$1,0,N34+1)</f>
        <v>33</v>
      </c>
      <c r="O35" s="1" t="n">
        <f aca="false">IF(DRAWS!$A35=O$1,0,O34+1)</f>
        <v>33</v>
      </c>
      <c r="P35" s="1" t="n">
        <f aca="false">IF(DRAWS!$A35=P$1,0,P34+1)</f>
        <v>22</v>
      </c>
      <c r="Q35" s="1" t="n">
        <f aca="false">IF(DRAWS!$A35=Q$1,0,Q34+1)</f>
        <v>33</v>
      </c>
      <c r="R35" s="1" t="n">
        <f aca="false">IF(DRAWS!$A35=R$1,0,R34+1)</f>
        <v>33</v>
      </c>
      <c r="S35" s="1" t="n">
        <f aca="false">IF(DRAWS!$A35=S$1,0,S34+1)</f>
        <v>33</v>
      </c>
      <c r="T35" s="1" t="n">
        <f aca="false">IF(DRAWS!$A35=T$1,0,T34+1)</f>
        <v>33</v>
      </c>
      <c r="U35" s="1" t="n">
        <f aca="false">IF(DRAWS!$A35=U$1,0,U34+1)</f>
        <v>32</v>
      </c>
      <c r="V35" s="1" t="n">
        <f aca="false">IF(DRAWS!$A35=V$1,0,V34+1)</f>
        <v>25</v>
      </c>
      <c r="W35" s="1" t="n">
        <f aca="false">IF(DRAWS!$A35=W$1,0,W34+1)</f>
        <v>33</v>
      </c>
      <c r="X35" s="1" t="n">
        <f aca="false">IF(DRAWS!$A35=X$1,0,X34+1)</f>
        <v>33</v>
      </c>
      <c r="Y35" s="1" t="n">
        <f aca="false">IF(DRAWS!$A35=Y$1,0,Y34+1)</f>
        <v>33</v>
      </c>
      <c r="Z35" s="1" t="n">
        <f aca="false">IF(DRAWS!$A35=Z$1,0,Z34+1)</f>
        <v>33</v>
      </c>
      <c r="AA35" s="1" t="n">
        <f aca="false">IF(DRAWS!$A35=AA$1,0,AA34+1)</f>
        <v>33</v>
      </c>
      <c r="AB35" s="1" t="n">
        <f aca="false">IF(DRAWS!$A35=AB$1,0,AB34+1)</f>
        <v>21</v>
      </c>
      <c r="AC35" s="1" t="n">
        <f aca="false">IF(DRAWS!$A35=AC$1,0,AC34+1)</f>
        <v>33</v>
      </c>
      <c r="AD35" s="1" t="n">
        <f aca="false">IF(DRAWS!$A35=AD$1,0,AD34+1)</f>
        <v>14</v>
      </c>
      <c r="AE35" s="1" t="n">
        <f aca="false">IF(DRAWS!$A35=AE$1,0,AE34+1)</f>
        <v>33</v>
      </c>
      <c r="AF35" s="1" t="n">
        <f aca="false">IF(DRAWS!$A35=AF$1,0,AF34+1)</f>
        <v>33</v>
      </c>
      <c r="AG35" s="1" t="n">
        <f aca="false">IF(DRAWS!$A35=AG$1,0,AG34+1)</f>
        <v>33</v>
      </c>
      <c r="AH35" s="1" t="n">
        <f aca="false">IF(DRAWS!$A35=AH$1,0,AH34+1)</f>
        <v>33</v>
      </c>
      <c r="AI35" s="1" t="n">
        <f aca="false">IF(DRAWS!$A35=AI$1,0,AI34+1)</f>
        <v>33</v>
      </c>
      <c r="AJ35" s="1" t="n">
        <f aca="false">IF(DRAWS!$A35=AJ$1,0,AJ34+1)</f>
        <v>33</v>
      </c>
    </row>
    <row r="36" customFormat="false" ht="14.9" hidden="false" customHeight="false" outlineLevel="0" collapsed="false">
      <c r="A36" s="1" t="n">
        <f aca="false">IF(DRAWS!$A36=A$1,0,A35+1)</f>
        <v>19</v>
      </c>
      <c r="B36" s="1" t="n">
        <f aca="false">IF(DRAWS!$A36=B$1,0,B35+1)</f>
        <v>16</v>
      </c>
      <c r="C36" s="1" t="n">
        <f aca="false">IF(DRAWS!$A36=C$1,0,C35+1)</f>
        <v>17</v>
      </c>
      <c r="D36" s="1" t="n">
        <f aca="false">IF(DRAWS!$A36=D$1,0,D35+1)</f>
        <v>25</v>
      </c>
      <c r="E36" s="1" t="n">
        <f aca="false">IF(DRAWS!$A36=E$1,0,E35+1)</f>
        <v>34</v>
      </c>
      <c r="F36" s="1" t="n">
        <f aca="false">IF(DRAWS!$A36=F$1,0,F35+1)</f>
        <v>32</v>
      </c>
      <c r="G36" s="1" t="n">
        <f aca="false">IF(DRAWS!$A36=G$1,0,G35+1)</f>
        <v>21</v>
      </c>
      <c r="H36" s="1" t="n">
        <f aca="false">IF(DRAWS!$A36=H$1,0,H35+1)</f>
        <v>18</v>
      </c>
      <c r="I36" s="1" t="n">
        <f aca="false">IF(DRAWS!$A36=I$1,0,I35+1)</f>
        <v>27</v>
      </c>
      <c r="J36" s="1" t="n">
        <f aca="false">IF(DRAWS!$A36=J$1,0,J35+1)</f>
        <v>30</v>
      </c>
      <c r="K36" s="1" t="n">
        <f aca="false">IF(DRAWS!$A36=K$1,0,K35+1)</f>
        <v>34</v>
      </c>
      <c r="L36" s="1" t="n">
        <f aca="false">IF(DRAWS!$A36=L$1,0,L35+1)</f>
        <v>34</v>
      </c>
      <c r="M36" s="1" t="n">
        <f aca="false">IF(DRAWS!$A36=M$1,0,M35+1)</f>
        <v>20</v>
      </c>
      <c r="N36" s="1" t="n">
        <f aca="false">IF(DRAWS!$A36=N$1,0,N35+1)</f>
        <v>34</v>
      </c>
      <c r="O36" s="1" t="n">
        <f aca="false">IF(DRAWS!$A36=O$1,0,O35+1)</f>
        <v>34</v>
      </c>
      <c r="P36" s="1" t="n">
        <f aca="false">IF(DRAWS!$A36=P$1,0,P35+1)</f>
        <v>23</v>
      </c>
      <c r="Q36" s="1" t="n">
        <f aca="false">IF(DRAWS!$A36=Q$1,0,Q35+1)</f>
        <v>34</v>
      </c>
      <c r="R36" s="1" t="n">
        <f aca="false">IF(DRAWS!$A36=R$1,0,R35+1)</f>
        <v>34</v>
      </c>
      <c r="S36" s="1" t="n">
        <f aca="false">IF(DRAWS!$A36=S$1,0,S35+1)</f>
        <v>34</v>
      </c>
      <c r="T36" s="1" t="n">
        <f aca="false">IF(DRAWS!$A36=T$1,0,T35+1)</f>
        <v>34</v>
      </c>
      <c r="U36" s="1" t="n">
        <f aca="false">IF(DRAWS!$A36=U$1,0,U35+1)</f>
        <v>33</v>
      </c>
      <c r="V36" s="1" t="n">
        <f aca="false">IF(DRAWS!$A36=V$1,0,V35+1)</f>
        <v>26</v>
      </c>
      <c r="W36" s="1" t="n">
        <f aca="false">IF(DRAWS!$A36=W$1,0,W35+1)</f>
        <v>34</v>
      </c>
      <c r="X36" s="1" t="n">
        <f aca="false">IF(DRAWS!$A36=X$1,0,X35+1)</f>
        <v>34</v>
      </c>
      <c r="Y36" s="1" t="n">
        <f aca="false">IF(DRAWS!$A36=Y$1,0,Y35+1)</f>
        <v>34</v>
      </c>
      <c r="Z36" s="1" t="n">
        <f aca="false">IF(DRAWS!$A36=Z$1,0,Z35+1)</f>
        <v>34</v>
      </c>
      <c r="AA36" s="1" t="n">
        <f aca="false">IF(DRAWS!$A36=AA$1,0,AA35+1)</f>
        <v>34</v>
      </c>
      <c r="AB36" s="1" t="n">
        <f aca="false">IF(DRAWS!$A36=AB$1,0,AB35+1)</f>
        <v>22</v>
      </c>
      <c r="AC36" s="1" t="n">
        <f aca="false">IF(DRAWS!$A36=AC$1,0,AC35+1)</f>
        <v>34</v>
      </c>
      <c r="AD36" s="1" t="n">
        <f aca="false">IF(DRAWS!$A36=AD$1,0,AD35+1)</f>
        <v>15</v>
      </c>
      <c r="AE36" s="1" t="n">
        <f aca="false">IF(DRAWS!$A36=AE$1,0,AE35+1)</f>
        <v>34</v>
      </c>
      <c r="AF36" s="1" t="n">
        <f aca="false">IF(DRAWS!$A36=AF$1,0,AF35+1)</f>
        <v>34</v>
      </c>
      <c r="AG36" s="1" t="n">
        <f aca="false">IF(DRAWS!$A36=AG$1,0,AG35+1)</f>
        <v>34</v>
      </c>
      <c r="AH36" s="1" t="n">
        <f aca="false">IF(DRAWS!$A36=AH$1,0,AH35+1)</f>
        <v>34</v>
      </c>
      <c r="AI36" s="1" t="n">
        <f aca="false">IF(DRAWS!$A36=AI$1,0,AI35+1)</f>
        <v>34</v>
      </c>
      <c r="AJ36" s="1" t="n">
        <f aca="false">IF(DRAWS!$A36=AJ$1,0,AJ35+1)</f>
        <v>34</v>
      </c>
    </row>
    <row r="37" customFormat="false" ht="14.9" hidden="false" customHeight="false" outlineLevel="0" collapsed="false">
      <c r="A37" s="1" t="n">
        <f aca="false">IF(DRAWS!$A37=A$1,0,A36+1)</f>
        <v>20</v>
      </c>
      <c r="B37" s="1" t="n">
        <f aca="false">IF(DRAWS!$A37=B$1,0,B36+1)</f>
        <v>17</v>
      </c>
      <c r="C37" s="1" t="n">
        <f aca="false">IF(DRAWS!$A37=C$1,0,C36+1)</f>
        <v>18</v>
      </c>
      <c r="D37" s="1" t="n">
        <f aca="false">IF(DRAWS!$A37=D$1,0,D36+1)</f>
        <v>26</v>
      </c>
      <c r="E37" s="1" t="n">
        <f aca="false">IF(DRAWS!$A37=E$1,0,E36+1)</f>
        <v>35</v>
      </c>
      <c r="F37" s="1" t="n">
        <f aca="false">IF(DRAWS!$A37=F$1,0,F36+1)</f>
        <v>33</v>
      </c>
      <c r="G37" s="1" t="n">
        <f aca="false">IF(DRAWS!$A37=G$1,0,G36+1)</f>
        <v>22</v>
      </c>
      <c r="H37" s="1" t="n">
        <f aca="false">IF(DRAWS!$A37=H$1,0,H36+1)</f>
        <v>19</v>
      </c>
      <c r="I37" s="1" t="n">
        <f aca="false">IF(DRAWS!$A37=I$1,0,I36+1)</f>
        <v>28</v>
      </c>
      <c r="J37" s="1" t="n">
        <f aca="false">IF(DRAWS!$A37=J$1,0,J36+1)</f>
        <v>31</v>
      </c>
      <c r="K37" s="1" t="n">
        <f aca="false">IF(DRAWS!$A37=K$1,0,K36+1)</f>
        <v>35</v>
      </c>
      <c r="L37" s="1" t="n">
        <f aca="false">IF(DRAWS!$A37=L$1,0,L36+1)</f>
        <v>35</v>
      </c>
      <c r="M37" s="1" t="n">
        <f aca="false">IF(DRAWS!$A37=M$1,0,M36+1)</f>
        <v>21</v>
      </c>
      <c r="N37" s="1" t="n">
        <f aca="false">IF(DRAWS!$A37=N$1,0,N36+1)</f>
        <v>35</v>
      </c>
      <c r="O37" s="1" t="n">
        <f aca="false">IF(DRAWS!$A37=O$1,0,O36+1)</f>
        <v>35</v>
      </c>
      <c r="P37" s="1" t="n">
        <f aca="false">IF(DRAWS!$A37=P$1,0,P36+1)</f>
        <v>24</v>
      </c>
      <c r="Q37" s="1" t="n">
        <f aca="false">IF(DRAWS!$A37=Q$1,0,Q36+1)</f>
        <v>35</v>
      </c>
      <c r="R37" s="1" t="n">
        <f aca="false">IF(DRAWS!$A37=R$1,0,R36+1)</f>
        <v>35</v>
      </c>
      <c r="S37" s="1" t="n">
        <f aca="false">IF(DRAWS!$A37=S$1,0,S36+1)</f>
        <v>35</v>
      </c>
      <c r="T37" s="1" t="n">
        <f aca="false">IF(DRAWS!$A37=T$1,0,T36+1)</f>
        <v>35</v>
      </c>
      <c r="U37" s="1" t="n">
        <f aca="false">IF(DRAWS!$A37=U$1,0,U36+1)</f>
        <v>34</v>
      </c>
      <c r="V37" s="1" t="n">
        <f aca="false">IF(DRAWS!$A37=V$1,0,V36+1)</f>
        <v>27</v>
      </c>
      <c r="W37" s="1" t="n">
        <f aca="false">IF(DRAWS!$A37=W$1,0,W36+1)</f>
        <v>35</v>
      </c>
      <c r="X37" s="1" t="n">
        <f aca="false">IF(DRAWS!$A37=X$1,0,X36+1)</f>
        <v>35</v>
      </c>
      <c r="Y37" s="1" t="n">
        <f aca="false">IF(DRAWS!$A37=Y$1,0,Y36+1)</f>
        <v>35</v>
      </c>
      <c r="Z37" s="1" t="n">
        <f aca="false">IF(DRAWS!$A37=Z$1,0,Z36+1)</f>
        <v>35</v>
      </c>
      <c r="AA37" s="1" t="n">
        <f aca="false">IF(DRAWS!$A37=AA$1,0,AA36+1)</f>
        <v>35</v>
      </c>
      <c r="AB37" s="1" t="n">
        <f aca="false">IF(DRAWS!$A37=AB$1,0,AB36+1)</f>
        <v>23</v>
      </c>
      <c r="AC37" s="1" t="n">
        <f aca="false">IF(DRAWS!$A37=AC$1,0,AC36+1)</f>
        <v>35</v>
      </c>
      <c r="AD37" s="1" t="n">
        <f aca="false">IF(DRAWS!$A37=AD$1,0,AD36+1)</f>
        <v>16</v>
      </c>
      <c r="AE37" s="1" t="n">
        <f aca="false">IF(DRAWS!$A37=AE$1,0,AE36+1)</f>
        <v>35</v>
      </c>
      <c r="AF37" s="1" t="n">
        <f aca="false">IF(DRAWS!$A37=AF$1,0,AF36+1)</f>
        <v>35</v>
      </c>
      <c r="AG37" s="1" t="n">
        <f aca="false">IF(DRAWS!$A37=AG$1,0,AG36+1)</f>
        <v>35</v>
      </c>
      <c r="AH37" s="1" t="n">
        <f aca="false">IF(DRAWS!$A37=AH$1,0,AH36+1)</f>
        <v>35</v>
      </c>
      <c r="AI37" s="1" t="n">
        <f aca="false">IF(DRAWS!$A37=AI$1,0,AI36+1)</f>
        <v>35</v>
      </c>
      <c r="AJ37" s="1" t="n">
        <f aca="false">IF(DRAWS!$A37=AJ$1,0,AJ36+1)</f>
        <v>35</v>
      </c>
    </row>
    <row r="38" customFormat="false" ht="14.9" hidden="false" customHeight="false" outlineLevel="0" collapsed="false">
      <c r="A38" s="1" t="n">
        <f aca="false">IF(DRAWS!$A38=A$1,0,A37+1)</f>
        <v>21</v>
      </c>
      <c r="B38" s="1" t="n">
        <f aca="false">IF(DRAWS!$A38=B$1,0,B37+1)</f>
        <v>18</v>
      </c>
      <c r="C38" s="1" t="n">
        <f aca="false">IF(DRAWS!$A38=C$1,0,C37+1)</f>
        <v>19</v>
      </c>
      <c r="D38" s="1" t="n">
        <f aca="false">IF(DRAWS!$A38=D$1,0,D37+1)</f>
        <v>27</v>
      </c>
      <c r="E38" s="1" t="n">
        <f aca="false">IF(DRAWS!$A38=E$1,0,E37+1)</f>
        <v>36</v>
      </c>
      <c r="F38" s="1" t="n">
        <f aca="false">IF(DRAWS!$A38=F$1,0,F37+1)</f>
        <v>34</v>
      </c>
      <c r="G38" s="1" t="n">
        <f aca="false">IF(DRAWS!$A38=G$1,0,G37+1)</f>
        <v>23</v>
      </c>
      <c r="H38" s="1" t="n">
        <f aca="false">IF(DRAWS!$A38=H$1,0,H37+1)</f>
        <v>20</v>
      </c>
      <c r="I38" s="1" t="n">
        <f aca="false">IF(DRAWS!$A38=I$1,0,I37+1)</f>
        <v>29</v>
      </c>
      <c r="J38" s="1" t="n">
        <f aca="false">IF(DRAWS!$A38=J$1,0,J37+1)</f>
        <v>32</v>
      </c>
      <c r="K38" s="1" t="n">
        <f aca="false">IF(DRAWS!$A38=K$1,0,K37+1)</f>
        <v>36</v>
      </c>
      <c r="L38" s="1" t="n">
        <f aca="false">IF(DRAWS!$A38=L$1,0,L37+1)</f>
        <v>36</v>
      </c>
      <c r="M38" s="1" t="n">
        <f aca="false">IF(DRAWS!$A38=M$1,0,M37+1)</f>
        <v>22</v>
      </c>
      <c r="N38" s="1" t="n">
        <f aca="false">IF(DRAWS!$A38=N$1,0,N37+1)</f>
        <v>36</v>
      </c>
      <c r="O38" s="1" t="n">
        <f aca="false">IF(DRAWS!$A38=O$1,0,O37+1)</f>
        <v>36</v>
      </c>
      <c r="P38" s="1" t="n">
        <f aca="false">IF(DRAWS!$A38=P$1,0,P37+1)</f>
        <v>25</v>
      </c>
      <c r="Q38" s="1" t="n">
        <f aca="false">IF(DRAWS!$A38=Q$1,0,Q37+1)</f>
        <v>36</v>
      </c>
      <c r="R38" s="1" t="n">
        <f aca="false">IF(DRAWS!$A38=R$1,0,R37+1)</f>
        <v>36</v>
      </c>
      <c r="S38" s="1" t="n">
        <f aca="false">IF(DRAWS!$A38=S$1,0,S37+1)</f>
        <v>36</v>
      </c>
      <c r="T38" s="1" t="n">
        <f aca="false">IF(DRAWS!$A38=T$1,0,T37+1)</f>
        <v>36</v>
      </c>
      <c r="U38" s="1" t="n">
        <f aca="false">IF(DRAWS!$A38=U$1,0,U37+1)</f>
        <v>35</v>
      </c>
      <c r="V38" s="1" t="n">
        <f aca="false">IF(DRAWS!$A38=V$1,0,V37+1)</f>
        <v>28</v>
      </c>
      <c r="W38" s="1" t="n">
        <f aca="false">IF(DRAWS!$A38=W$1,0,W37+1)</f>
        <v>36</v>
      </c>
      <c r="X38" s="1" t="n">
        <f aca="false">IF(DRAWS!$A38=X$1,0,X37+1)</f>
        <v>36</v>
      </c>
      <c r="Y38" s="1" t="n">
        <f aca="false">IF(DRAWS!$A38=Y$1,0,Y37+1)</f>
        <v>36</v>
      </c>
      <c r="Z38" s="1" t="n">
        <f aca="false">IF(DRAWS!$A38=Z$1,0,Z37+1)</f>
        <v>36</v>
      </c>
      <c r="AA38" s="1" t="n">
        <f aca="false">IF(DRAWS!$A38=AA$1,0,AA37+1)</f>
        <v>36</v>
      </c>
      <c r="AB38" s="1" t="n">
        <f aca="false">IF(DRAWS!$A38=AB$1,0,AB37+1)</f>
        <v>24</v>
      </c>
      <c r="AC38" s="1" t="n">
        <f aca="false">IF(DRAWS!$A38=AC$1,0,AC37+1)</f>
        <v>36</v>
      </c>
      <c r="AD38" s="1" t="n">
        <f aca="false">IF(DRAWS!$A38=AD$1,0,AD37+1)</f>
        <v>17</v>
      </c>
      <c r="AE38" s="1" t="n">
        <f aca="false">IF(DRAWS!$A38=AE$1,0,AE37+1)</f>
        <v>36</v>
      </c>
      <c r="AF38" s="1" t="n">
        <f aca="false">IF(DRAWS!$A38=AF$1,0,AF37+1)</f>
        <v>36</v>
      </c>
      <c r="AG38" s="1" t="n">
        <f aca="false">IF(DRAWS!$A38=AG$1,0,AG37+1)</f>
        <v>36</v>
      </c>
      <c r="AH38" s="1" t="n">
        <f aca="false">IF(DRAWS!$A38=AH$1,0,AH37+1)</f>
        <v>36</v>
      </c>
      <c r="AI38" s="1" t="n">
        <f aca="false">IF(DRAWS!$A38=AI$1,0,AI37+1)</f>
        <v>36</v>
      </c>
      <c r="AJ38" s="1" t="n">
        <f aca="false">IF(DRAWS!$A38=AJ$1,0,AJ37+1)</f>
        <v>36</v>
      </c>
    </row>
    <row r="39" customFormat="false" ht="14.9" hidden="false" customHeight="false" outlineLevel="0" collapsed="false">
      <c r="A39" s="1" t="n">
        <f aca="false">IF(DRAWS!$A39=A$1,0,A38+1)</f>
        <v>22</v>
      </c>
      <c r="B39" s="1" t="n">
        <f aca="false">IF(DRAWS!$A39=B$1,0,B38+1)</f>
        <v>19</v>
      </c>
      <c r="C39" s="1" t="n">
        <f aca="false">IF(DRAWS!$A39=C$1,0,C38+1)</f>
        <v>20</v>
      </c>
      <c r="D39" s="1" t="n">
        <f aca="false">IF(DRAWS!$A39=D$1,0,D38+1)</f>
        <v>28</v>
      </c>
      <c r="E39" s="1" t="n">
        <f aca="false">IF(DRAWS!$A39=E$1,0,E38+1)</f>
        <v>37</v>
      </c>
      <c r="F39" s="1" t="n">
        <f aca="false">IF(DRAWS!$A39=F$1,0,F38+1)</f>
        <v>35</v>
      </c>
      <c r="G39" s="1" t="n">
        <f aca="false">IF(DRAWS!$A39=G$1,0,G38+1)</f>
        <v>24</v>
      </c>
      <c r="H39" s="1" t="n">
        <f aca="false">IF(DRAWS!$A39=H$1,0,H38+1)</f>
        <v>21</v>
      </c>
      <c r="I39" s="1" t="n">
        <f aca="false">IF(DRAWS!$A39=I$1,0,I38+1)</f>
        <v>30</v>
      </c>
      <c r="J39" s="1" t="n">
        <f aca="false">IF(DRAWS!$A39=J$1,0,J38+1)</f>
        <v>33</v>
      </c>
      <c r="K39" s="1" t="n">
        <f aca="false">IF(DRAWS!$A39=K$1,0,K38+1)</f>
        <v>37</v>
      </c>
      <c r="L39" s="1" t="n">
        <f aca="false">IF(DRAWS!$A39=L$1,0,L38+1)</f>
        <v>37</v>
      </c>
      <c r="M39" s="1" t="n">
        <f aca="false">IF(DRAWS!$A39=M$1,0,M38+1)</f>
        <v>23</v>
      </c>
      <c r="N39" s="1" t="n">
        <f aca="false">IF(DRAWS!$A39=N$1,0,N38+1)</f>
        <v>37</v>
      </c>
      <c r="O39" s="1" t="n">
        <f aca="false">IF(DRAWS!$A39=O$1,0,O38+1)</f>
        <v>37</v>
      </c>
      <c r="P39" s="1" t="n">
        <f aca="false">IF(DRAWS!$A39=P$1,0,P38+1)</f>
        <v>26</v>
      </c>
      <c r="Q39" s="1" t="n">
        <f aca="false">IF(DRAWS!$A39=Q$1,0,Q38+1)</f>
        <v>37</v>
      </c>
      <c r="R39" s="1" t="n">
        <f aca="false">IF(DRAWS!$A39=R$1,0,R38+1)</f>
        <v>37</v>
      </c>
      <c r="S39" s="1" t="n">
        <f aca="false">IF(DRAWS!$A39=S$1,0,S38+1)</f>
        <v>37</v>
      </c>
      <c r="T39" s="1" t="n">
        <f aca="false">IF(DRAWS!$A39=T$1,0,T38+1)</f>
        <v>37</v>
      </c>
      <c r="U39" s="1" t="n">
        <f aca="false">IF(DRAWS!$A39=U$1,0,U38+1)</f>
        <v>36</v>
      </c>
      <c r="V39" s="1" t="n">
        <f aca="false">IF(DRAWS!$A39=V$1,0,V38+1)</f>
        <v>29</v>
      </c>
      <c r="W39" s="1" t="n">
        <f aca="false">IF(DRAWS!$A39=W$1,0,W38+1)</f>
        <v>37</v>
      </c>
      <c r="X39" s="1" t="n">
        <f aca="false">IF(DRAWS!$A39=X$1,0,X38+1)</f>
        <v>37</v>
      </c>
      <c r="Y39" s="1" t="n">
        <f aca="false">IF(DRAWS!$A39=Y$1,0,Y38+1)</f>
        <v>37</v>
      </c>
      <c r="Z39" s="1" t="n">
        <f aca="false">IF(DRAWS!$A39=Z$1,0,Z38+1)</f>
        <v>37</v>
      </c>
      <c r="AA39" s="1" t="n">
        <f aca="false">IF(DRAWS!$A39=AA$1,0,AA38+1)</f>
        <v>37</v>
      </c>
      <c r="AB39" s="1" t="n">
        <f aca="false">IF(DRAWS!$A39=AB$1,0,AB38+1)</f>
        <v>25</v>
      </c>
      <c r="AC39" s="1" t="n">
        <f aca="false">IF(DRAWS!$A39=AC$1,0,AC38+1)</f>
        <v>37</v>
      </c>
      <c r="AD39" s="1" t="n">
        <f aca="false">IF(DRAWS!$A39=AD$1,0,AD38+1)</f>
        <v>18</v>
      </c>
      <c r="AE39" s="1" t="n">
        <f aca="false">IF(DRAWS!$A39=AE$1,0,AE38+1)</f>
        <v>37</v>
      </c>
      <c r="AF39" s="1" t="n">
        <f aca="false">IF(DRAWS!$A39=AF$1,0,AF38+1)</f>
        <v>37</v>
      </c>
      <c r="AG39" s="1" t="n">
        <f aca="false">IF(DRAWS!$A39=AG$1,0,AG38+1)</f>
        <v>37</v>
      </c>
      <c r="AH39" s="1" t="n">
        <f aca="false">IF(DRAWS!$A39=AH$1,0,AH38+1)</f>
        <v>37</v>
      </c>
      <c r="AI39" s="1" t="n">
        <f aca="false">IF(DRAWS!$A39=AI$1,0,AI38+1)</f>
        <v>37</v>
      </c>
      <c r="AJ39" s="1" t="n">
        <f aca="false">IF(DRAWS!$A39=AJ$1,0,AJ38+1)</f>
        <v>37</v>
      </c>
    </row>
    <row r="40" customFormat="false" ht="14.9" hidden="false" customHeight="false" outlineLevel="0" collapsed="false">
      <c r="A40" s="1" t="n">
        <f aca="false">IF(DRAWS!$A40=A$1,0,A39+1)</f>
        <v>23</v>
      </c>
      <c r="B40" s="1" t="n">
        <f aca="false">IF(DRAWS!$A40=B$1,0,B39+1)</f>
        <v>20</v>
      </c>
      <c r="C40" s="1" t="n">
        <f aca="false">IF(DRAWS!$A40=C$1,0,C39+1)</f>
        <v>21</v>
      </c>
      <c r="D40" s="1" t="n">
        <f aca="false">IF(DRAWS!$A40=D$1,0,D39+1)</f>
        <v>29</v>
      </c>
      <c r="E40" s="1" t="n">
        <f aca="false">IF(DRAWS!$A40=E$1,0,E39+1)</f>
        <v>38</v>
      </c>
      <c r="F40" s="1" t="n">
        <f aca="false">IF(DRAWS!$A40=F$1,0,F39+1)</f>
        <v>36</v>
      </c>
      <c r="G40" s="1" t="n">
        <f aca="false">IF(DRAWS!$A40=G$1,0,G39+1)</f>
        <v>25</v>
      </c>
      <c r="H40" s="1" t="n">
        <f aca="false">IF(DRAWS!$A40=H$1,0,H39+1)</f>
        <v>22</v>
      </c>
      <c r="I40" s="1" t="n">
        <f aca="false">IF(DRAWS!$A40=I$1,0,I39+1)</f>
        <v>31</v>
      </c>
      <c r="J40" s="1" t="n">
        <f aca="false">IF(DRAWS!$A40=J$1,0,J39+1)</f>
        <v>34</v>
      </c>
      <c r="K40" s="1" t="n">
        <f aca="false">IF(DRAWS!$A40=K$1,0,K39+1)</f>
        <v>38</v>
      </c>
      <c r="L40" s="1" t="n">
        <f aca="false">IF(DRAWS!$A40=L$1,0,L39+1)</f>
        <v>38</v>
      </c>
      <c r="M40" s="1" t="n">
        <f aca="false">IF(DRAWS!$A40=M$1,0,M39+1)</f>
        <v>24</v>
      </c>
      <c r="N40" s="1" t="n">
        <f aca="false">IF(DRAWS!$A40=N$1,0,N39+1)</f>
        <v>38</v>
      </c>
      <c r="O40" s="1" t="n">
        <f aca="false">IF(DRAWS!$A40=O$1,0,O39+1)</f>
        <v>38</v>
      </c>
      <c r="P40" s="1" t="n">
        <f aca="false">IF(DRAWS!$A40=P$1,0,P39+1)</f>
        <v>27</v>
      </c>
      <c r="Q40" s="1" t="n">
        <f aca="false">IF(DRAWS!$A40=Q$1,0,Q39+1)</f>
        <v>38</v>
      </c>
      <c r="R40" s="1" t="n">
        <f aca="false">IF(DRAWS!$A40=R$1,0,R39+1)</f>
        <v>38</v>
      </c>
      <c r="S40" s="1" t="n">
        <f aca="false">IF(DRAWS!$A40=S$1,0,S39+1)</f>
        <v>38</v>
      </c>
      <c r="T40" s="1" t="n">
        <f aca="false">IF(DRAWS!$A40=T$1,0,T39+1)</f>
        <v>38</v>
      </c>
      <c r="U40" s="1" t="n">
        <f aca="false">IF(DRAWS!$A40=U$1,0,U39+1)</f>
        <v>37</v>
      </c>
      <c r="V40" s="1" t="n">
        <f aca="false">IF(DRAWS!$A40=V$1,0,V39+1)</f>
        <v>30</v>
      </c>
      <c r="W40" s="1" t="n">
        <f aca="false">IF(DRAWS!$A40=W$1,0,W39+1)</f>
        <v>38</v>
      </c>
      <c r="X40" s="1" t="n">
        <f aca="false">IF(DRAWS!$A40=X$1,0,X39+1)</f>
        <v>38</v>
      </c>
      <c r="Y40" s="1" t="n">
        <f aca="false">IF(DRAWS!$A40=Y$1,0,Y39+1)</f>
        <v>38</v>
      </c>
      <c r="Z40" s="1" t="n">
        <f aca="false">IF(DRAWS!$A40=Z$1,0,Z39+1)</f>
        <v>38</v>
      </c>
      <c r="AA40" s="1" t="n">
        <f aca="false">IF(DRAWS!$A40=AA$1,0,AA39+1)</f>
        <v>38</v>
      </c>
      <c r="AB40" s="1" t="n">
        <f aca="false">IF(DRAWS!$A40=AB$1,0,AB39+1)</f>
        <v>26</v>
      </c>
      <c r="AC40" s="1" t="n">
        <f aca="false">IF(DRAWS!$A40=AC$1,0,AC39+1)</f>
        <v>38</v>
      </c>
      <c r="AD40" s="1" t="n">
        <f aca="false">IF(DRAWS!$A40=AD$1,0,AD39+1)</f>
        <v>19</v>
      </c>
      <c r="AE40" s="1" t="n">
        <f aca="false">IF(DRAWS!$A40=AE$1,0,AE39+1)</f>
        <v>38</v>
      </c>
      <c r="AF40" s="1" t="n">
        <f aca="false">IF(DRAWS!$A40=AF$1,0,AF39+1)</f>
        <v>38</v>
      </c>
      <c r="AG40" s="1" t="n">
        <f aca="false">IF(DRAWS!$A40=AG$1,0,AG39+1)</f>
        <v>38</v>
      </c>
      <c r="AH40" s="1" t="n">
        <f aca="false">IF(DRAWS!$A40=AH$1,0,AH39+1)</f>
        <v>38</v>
      </c>
      <c r="AI40" s="1" t="n">
        <f aca="false">IF(DRAWS!$A40=AI$1,0,AI39+1)</f>
        <v>38</v>
      </c>
      <c r="AJ40" s="1" t="n">
        <f aca="false">IF(DRAWS!$A40=AJ$1,0,AJ39+1)</f>
        <v>38</v>
      </c>
    </row>
    <row r="41" customFormat="false" ht="14.9" hidden="false" customHeight="false" outlineLevel="0" collapsed="false">
      <c r="A41" s="1" t="n">
        <f aca="false">IF(DRAWS!$A41=A$1,0,A40+1)</f>
        <v>24</v>
      </c>
      <c r="B41" s="1" t="n">
        <f aca="false">IF(DRAWS!$A41=B$1,0,B40+1)</f>
        <v>21</v>
      </c>
      <c r="C41" s="1" t="n">
        <f aca="false">IF(DRAWS!$A41=C$1,0,C40+1)</f>
        <v>22</v>
      </c>
      <c r="D41" s="1" t="n">
        <f aca="false">IF(DRAWS!$A41=D$1,0,D40+1)</f>
        <v>30</v>
      </c>
      <c r="E41" s="1" t="n">
        <f aca="false">IF(DRAWS!$A41=E$1,0,E40+1)</f>
        <v>39</v>
      </c>
      <c r="F41" s="1" t="n">
        <f aca="false">IF(DRAWS!$A41=F$1,0,F40+1)</f>
        <v>37</v>
      </c>
      <c r="G41" s="1" t="n">
        <f aca="false">IF(DRAWS!$A41=G$1,0,G40+1)</f>
        <v>26</v>
      </c>
      <c r="H41" s="1" t="n">
        <f aca="false">IF(DRAWS!$A41=H$1,0,H40+1)</f>
        <v>23</v>
      </c>
      <c r="I41" s="1" t="n">
        <f aca="false">IF(DRAWS!$A41=I$1,0,I40+1)</f>
        <v>32</v>
      </c>
      <c r="J41" s="1" t="n">
        <f aca="false">IF(DRAWS!$A41=J$1,0,J40+1)</f>
        <v>35</v>
      </c>
      <c r="K41" s="1" t="n">
        <f aca="false">IF(DRAWS!$A41=K$1,0,K40+1)</f>
        <v>39</v>
      </c>
      <c r="L41" s="1" t="n">
        <f aca="false">IF(DRAWS!$A41=L$1,0,L40+1)</f>
        <v>39</v>
      </c>
      <c r="M41" s="1" t="n">
        <f aca="false">IF(DRAWS!$A41=M$1,0,M40+1)</f>
        <v>25</v>
      </c>
      <c r="N41" s="1" t="n">
        <f aca="false">IF(DRAWS!$A41=N$1,0,N40+1)</f>
        <v>39</v>
      </c>
      <c r="O41" s="1" t="n">
        <f aca="false">IF(DRAWS!$A41=O$1,0,O40+1)</f>
        <v>39</v>
      </c>
      <c r="P41" s="1" t="n">
        <f aca="false">IF(DRAWS!$A41=P$1,0,P40+1)</f>
        <v>28</v>
      </c>
      <c r="Q41" s="1" t="n">
        <f aca="false">IF(DRAWS!$A41=Q$1,0,Q40+1)</f>
        <v>39</v>
      </c>
      <c r="R41" s="1" t="n">
        <f aca="false">IF(DRAWS!$A41=R$1,0,R40+1)</f>
        <v>39</v>
      </c>
      <c r="S41" s="1" t="n">
        <f aca="false">IF(DRAWS!$A41=S$1,0,S40+1)</f>
        <v>39</v>
      </c>
      <c r="T41" s="1" t="n">
        <f aca="false">IF(DRAWS!$A41=T$1,0,T40+1)</f>
        <v>39</v>
      </c>
      <c r="U41" s="1" t="n">
        <f aca="false">IF(DRAWS!$A41=U$1,0,U40+1)</f>
        <v>38</v>
      </c>
      <c r="V41" s="1" t="n">
        <f aca="false">IF(DRAWS!$A41=V$1,0,V40+1)</f>
        <v>31</v>
      </c>
      <c r="W41" s="1" t="n">
        <f aca="false">IF(DRAWS!$A41=W$1,0,W40+1)</f>
        <v>39</v>
      </c>
      <c r="X41" s="1" t="n">
        <f aca="false">IF(DRAWS!$A41=X$1,0,X40+1)</f>
        <v>39</v>
      </c>
      <c r="Y41" s="1" t="n">
        <f aca="false">IF(DRAWS!$A41=Y$1,0,Y40+1)</f>
        <v>39</v>
      </c>
      <c r="Z41" s="1" t="n">
        <f aca="false">IF(DRAWS!$A41=Z$1,0,Z40+1)</f>
        <v>39</v>
      </c>
      <c r="AA41" s="1" t="n">
        <f aca="false">IF(DRAWS!$A41=AA$1,0,AA40+1)</f>
        <v>39</v>
      </c>
      <c r="AB41" s="1" t="n">
        <f aca="false">IF(DRAWS!$A41=AB$1,0,AB40+1)</f>
        <v>27</v>
      </c>
      <c r="AC41" s="1" t="n">
        <f aca="false">IF(DRAWS!$A41=AC$1,0,AC40+1)</f>
        <v>39</v>
      </c>
      <c r="AD41" s="1" t="n">
        <f aca="false">IF(DRAWS!$A41=AD$1,0,AD40+1)</f>
        <v>20</v>
      </c>
      <c r="AE41" s="1" t="n">
        <f aca="false">IF(DRAWS!$A41=AE$1,0,AE40+1)</f>
        <v>39</v>
      </c>
      <c r="AF41" s="1" t="n">
        <f aca="false">IF(DRAWS!$A41=AF$1,0,AF40+1)</f>
        <v>39</v>
      </c>
      <c r="AG41" s="1" t="n">
        <f aca="false">IF(DRAWS!$A41=AG$1,0,AG40+1)</f>
        <v>39</v>
      </c>
      <c r="AH41" s="1" t="n">
        <f aca="false">IF(DRAWS!$A41=AH$1,0,AH40+1)</f>
        <v>39</v>
      </c>
      <c r="AI41" s="1" t="n">
        <f aca="false">IF(DRAWS!$A41=AI$1,0,AI40+1)</f>
        <v>39</v>
      </c>
      <c r="AJ41" s="1" t="n">
        <f aca="false">IF(DRAWS!$A41=AJ$1,0,AJ40+1)</f>
        <v>39</v>
      </c>
    </row>
    <row r="42" customFormat="false" ht="14.9" hidden="false" customHeight="false" outlineLevel="0" collapsed="false">
      <c r="A42" s="1" t="n">
        <f aca="false">IF(DRAWS!$A42=A$1,0,A41+1)</f>
        <v>25</v>
      </c>
      <c r="B42" s="1" t="n">
        <f aca="false">IF(DRAWS!$A42=B$1,0,B41+1)</f>
        <v>22</v>
      </c>
      <c r="C42" s="1" t="n">
        <f aca="false">IF(DRAWS!$A42=C$1,0,C41+1)</f>
        <v>23</v>
      </c>
      <c r="D42" s="1" t="n">
        <f aca="false">IF(DRAWS!$A42=D$1,0,D41+1)</f>
        <v>31</v>
      </c>
      <c r="E42" s="1" t="n">
        <f aca="false">IF(DRAWS!$A42=E$1,0,E41+1)</f>
        <v>40</v>
      </c>
      <c r="F42" s="1" t="n">
        <f aca="false">IF(DRAWS!$A42=F$1,0,F41+1)</f>
        <v>38</v>
      </c>
      <c r="G42" s="1" t="n">
        <f aca="false">IF(DRAWS!$A42=G$1,0,G41+1)</f>
        <v>27</v>
      </c>
      <c r="H42" s="1" t="n">
        <f aca="false">IF(DRAWS!$A42=H$1,0,H41+1)</f>
        <v>24</v>
      </c>
      <c r="I42" s="1" t="n">
        <f aca="false">IF(DRAWS!$A42=I$1,0,I41+1)</f>
        <v>33</v>
      </c>
      <c r="J42" s="1" t="n">
        <f aca="false">IF(DRAWS!$A42=J$1,0,J41+1)</f>
        <v>36</v>
      </c>
      <c r="K42" s="1" t="n">
        <f aca="false">IF(DRAWS!$A42=K$1,0,K41+1)</f>
        <v>40</v>
      </c>
      <c r="L42" s="1" t="n">
        <f aca="false">IF(DRAWS!$A42=L$1,0,L41+1)</f>
        <v>40</v>
      </c>
      <c r="M42" s="1" t="n">
        <f aca="false">IF(DRAWS!$A42=M$1,0,M41+1)</f>
        <v>26</v>
      </c>
      <c r="N42" s="1" t="n">
        <f aca="false">IF(DRAWS!$A42=N$1,0,N41+1)</f>
        <v>40</v>
      </c>
      <c r="O42" s="1" t="n">
        <f aca="false">IF(DRAWS!$A42=O$1,0,O41+1)</f>
        <v>40</v>
      </c>
      <c r="P42" s="1" t="n">
        <f aca="false">IF(DRAWS!$A42=P$1,0,P41+1)</f>
        <v>29</v>
      </c>
      <c r="Q42" s="1" t="n">
        <f aca="false">IF(DRAWS!$A42=Q$1,0,Q41+1)</f>
        <v>40</v>
      </c>
      <c r="R42" s="1" t="n">
        <f aca="false">IF(DRAWS!$A42=R$1,0,R41+1)</f>
        <v>40</v>
      </c>
      <c r="S42" s="1" t="n">
        <f aca="false">IF(DRAWS!$A42=S$1,0,S41+1)</f>
        <v>40</v>
      </c>
      <c r="T42" s="1" t="n">
        <f aca="false">IF(DRAWS!$A42=T$1,0,T41+1)</f>
        <v>40</v>
      </c>
      <c r="U42" s="1" t="n">
        <f aca="false">IF(DRAWS!$A42=U$1,0,U41+1)</f>
        <v>39</v>
      </c>
      <c r="V42" s="1" t="n">
        <f aca="false">IF(DRAWS!$A42=V$1,0,V41+1)</f>
        <v>32</v>
      </c>
      <c r="W42" s="1" t="n">
        <f aca="false">IF(DRAWS!$A42=W$1,0,W41+1)</f>
        <v>40</v>
      </c>
      <c r="X42" s="1" t="n">
        <f aca="false">IF(DRAWS!$A42=X$1,0,X41+1)</f>
        <v>40</v>
      </c>
      <c r="Y42" s="1" t="n">
        <f aca="false">IF(DRAWS!$A42=Y$1,0,Y41+1)</f>
        <v>40</v>
      </c>
      <c r="Z42" s="1" t="n">
        <f aca="false">IF(DRAWS!$A42=Z$1,0,Z41+1)</f>
        <v>40</v>
      </c>
      <c r="AA42" s="1" t="n">
        <f aca="false">IF(DRAWS!$A42=AA$1,0,AA41+1)</f>
        <v>40</v>
      </c>
      <c r="AB42" s="1" t="n">
        <f aca="false">IF(DRAWS!$A42=AB$1,0,AB41+1)</f>
        <v>28</v>
      </c>
      <c r="AC42" s="1" t="n">
        <f aca="false">IF(DRAWS!$A42=AC$1,0,AC41+1)</f>
        <v>40</v>
      </c>
      <c r="AD42" s="1" t="n">
        <f aca="false">IF(DRAWS!$A42=AD$1,0,AD41+1)</f>
        <v>21</v>
      </c>
      <c r="AE42" s="1" t="n">
        <f aca="false">IF(DRAWS!$A42=AE$1,0,AE41+1)</f>
        <v>40</v>
      </c>
      <c r="AF42" s="1" t="n">
        <f aca="false">IF(DRAWS!$A42=AF$1,0,AF41+1)</f>
        <v>40</v>
      </c>
      <c r="AG42" s="1" t="n">
        <f aca="false">IF(DRAWS!$A42=AG$1,0,AG41+1)</f>
        <v>40</v>
      </c>
      <c r="AH42" s="1" t="n">
        <f aca="false">IF(DRAWS!$A42=AH$1,0,AH41+1)</f>
        <v>40</v>
      </c>
      <c r="AI42" s="1" t="n">
        <f aca="false">IF(DRAWS!$A42=AI$1,0,AI41+1)</f>
        <v>40</v>
      </c>
      <c r="AJ42" s="1" t="n">
        <f aca="false">IF(DRAWS!$A42=AJ$1,0,AJ41+1)</f>
        <v>40</v>
      </c>
    </row>
    <row r="43" customFormat="false" ht="14.9" hidden="false" customHeight="false" outlineLevel="0" collapsed="false">
      <c r="A43" s="1" t="n">
        <f aca="false">IF(DRAWS!$A43=A$1,0,A42+1)</f>
        <v>26</v>
      </c>
      <c r="B43" s="1" t="n">
        <f aca="false">IF(DRAWS!$A43=B$1,0,B42+1)</f>
        <v>23</v>
      </c>
      <c r="C43" s="1" t="n">
        <f aca="false">IF(DRAWS!$A43=C$1,0,C42+1)</f>
        <v>24</v>
      </c>
      <c r="D43" s="1" t="n">
        <f aca="false">IF(DRAWS!$A43=D$1,0,D42+1)</f>
        <v>32</v>
      </c>
      <c r="E43" s="1" t="n">
        <f aca="false">IF(DRAWS!$A43=E$1,0,E42+1)</f>
        <v>41</v>
      </c>
      <c r="F43" s="1" t="n">
        <f aca="false">IF(DRAWS!$A43=F$1,0,F42+1)</f>
        <v>39</v>
      </c>
      <c r="G43" s="1" t="n">
        <f aca="false">IF(DRAWS!$A43=G$1,0,G42+1)</f>
        <v>28</v>
      </c>
      <c r="H43" s="1" t="n">
        <f aca="false">IF(DRAWS!$A43=H$1,0,H42+1)</f>
        <v>25</v>
      </c>
      <c r="I43" s="1" t="n">
        <f aca="false">IF(DRAWS!$A43=I$1,0,I42+1)</f>
        <v>34</v>
      </c>
      <c r="J43" s="1" t="n">
        <f aca="false">IF(DRAWS!$A43=J$1,0,J42+1)</f>
        <v>37</v>
      </c>
      <c r="K43" s="1" t="n">
        <f aca="false">IF(DRAWS!$A43=K$1,0,K42+1)</f>
        <v>41</v>
      </c>
      <c r="L43" s="1" t="n">
        <f aca="false">IF(DRAWS!$A43=L$1,0,L42+1)</f>
        <v>41</v>
      </c>
      <c r="M43" s="1" t="n">
        <f aca="false">IF(DRAWS!$A43=M$1,0,M42+1)</f>
        <v>27</v>
      </c>
      <c r="N43" s="1" t="n">
        <f aca="false">IF(DRAWS!$A43=N$1,0,N42+1)</f>
        <v>41</v>
      </c>
      <c r="O43" s="1" t="n">
        <f aca="false">IF(DRAWS!$A43=O$1,0,O42+1)</f>
        <v>41</v>
      </c>
      <c r="P43" s="1" t="n">
        <f aca="false">IF(DRAWS!$A43=P$1,0,P42+1)</f>
        <v>30</v>
      </c>
      <c r="Q43" s="1" t="n">
        <f aca="false">IF(DRAWS!$A43=Q$1,0,Q42+1)</f>
        <v>41</v>
      </c>
      <c r="R43" s="1" t="n">
        <f aca="false">IF(DRAWS!$A43=R$1,0,R42+1)</f>
        <v>41</v>
      </c>
      <c r="S43" s="1" t="n">
        <f aca="false">IF(DRAWS!$A43=S$1,0,S42+1)</f>
        <v>41</v>
      </c>
      <c r="T43" s="1" t="n">
        <f aca="false">IF(DRAWS!$A43=T$1,0,T42+1)</f>
        <v>41</v>
      </c>
      <c r="U43" s="1" t="n">
        <f aca="false">IF(DRAWS!$A43=U$1,0,U42+1)</f>
        <v>40</v>
      </c>
      <c r="V43" s="1" t="n">
        <f aca="false">IF(DRAWS!$A43=V$1,0,V42+1)</f>
        <v>33</v>
      </c>
      <c r="W43" s="1" t="n">
        <f aca="false">IF(DRAWS!$A43=W$1,0,W42+1)</f>
        <v>41</v>
      </c>
      <c r="X43" s="1" t="n">
        <f aca="false">IF(DRAWS!$A43=X$1,0,X42+1)</f>
        <v>41</v>
      </c>
      <c r="Y43" s="1" t="n">
        <f aca="false">IF(DRAWS!$A43=Y$1,0,Y42+1)</f>
        <v>41</v>
      </c>
      <c r="Z43" s="1" t="n">
        <f aca="false">IF(DRAWS!$A43=Z$1,0,Z42+1)</f>
        <v>41</v>
      </c>
      <c r="AA43" s="1" t="n">
        <f aca="false">IF(DRAWS!$A43=AA$1,0,AA42+1)</f>
        <v>41</v>
      </c>
      <c r="AB43" s="1" t="n">
        <f aca="false">IF(DRAWS!$A43=AB$1,0,AB42+1)</f>
        <v>29</v>
      </c>
      <c r="AC43" s="1" t="n">
        <f aca="false">IF(DRAWS!$A43=AC$1,0,AC42+1)</f>
        <v>41</v>
      </c>
      <c r="AD43" s="1" t="n">
        <f aca="false">IF(DRAWS!$A43=AD$1,0,AD42+1)</f>
        <v>22</v>
      </c>
      <c r="AE43" s="1" t="n">
        <f aca="false">IF(DRAWS!$A43=AE$1,0,AE42+1)</f>
        <v>41</v>
      </c>
      <c r="AF43" s="1" t="n">
        <f aca="false">IF(DRAWS!$A43=AF$1,0,AF42+1)</f>
        <v>41</v>
      </c>
      <c r="AG43" s="1" t="n">
        <f aca="false">IF(DRAWS!$A43=AG$1,0,AG42+1)</f>
        <v>41</v>
      </c>
      <c r="AH43" s="1" t="n">
        <f aca="false">IF(DRAWS!$A43=AH$1,0,AH42+1)</f>
        <v>41</v>
      </c>
      <c r="AI43" s="1" t="n">
        <f aca="false">IF(DRAWS!$A43=AI$1,0,AI42+1)</f>
        <v>41</v>
      </c>
      <c r="AJ43" s="1" t="n">
        <f aca="false">IF(DRAWS!$A43=AJ$1,0,AJ42+1)</f>
        <v>41</v>
      </c>
    </row>
    <row r="44" customFormat="false" ht="14.9" hidden="false" customHeight="false" outlineLevel="0" collapsed="false">
      <c r="A44" s="1" t="n">
        <f aca="false">IF(DRAWS!$A44=A$1,0,A43+1)</f>
        <v>27</v>
      </c>
      <c r="B44" s="1" t="n">
        <f aca="false">IF(DRAWS!$A44=B$1,0,B43+1)</f>
        <v>24</v>
      </c>
      <c r="C44" s="1" t="n">
        <f aca="false">IF(DRAWS!$A44=C$1,0,C43+1)</f>
        <v>25</v>
      </c>
      <c r="D44" s="1" t="n">
        <f aca="false">IF(DRAWS!$A44=D$1,0,D43+1)</f>
        <v>33</v>
      </c>
      <c r="E44" s="1" t="n">
        <f aca="false">IF(DRAWS!$A44=E$1,0,E43+1)</f>
        <v>42</v>
      </c>
      <c r="F44" s="1" t="n">
        <f aca="false">IF(DRAWS!$A44=F$1,0,F43+1)</f>
        <v>40</v>
      </c>
      <c r="G44" s="1" t="n">
        <f aca="false">IF(DRAWS!$A44=G$1,0,G43+1)</f>
        <v>29</v>
      </c>
      <c r="H44" s="1" t="n">
        <f aca="false">IF(DRAWS!$A44=H$1,0,H43+1)</f>
        <v>26</v>
      </c>
      <c r="I44" s="1" t="n">
        <f aca="false">IF(DRAWS!$A44=I$1,0,I43+1)</f>
        <v>35</v>
      </c>
      <c r="J44" s="1" t="n">
        <f aca="false">IF(DRAWS!$A44=J$1,0,J43+1)</f>
        <v>38</v>
      </c>
      <c r="K44" s="1" t="n">
        <f aca="false">IF(DRAWS!$A44=K$1,0,K43+1)</f>
        <v>42</v>
      </c>
      <c r="L44" s="1" t="n">
        <f aca="false">IF(DRAWS!$A44=L$1,0,L43+1)</f>
        <v>42</v>
      </c>
      <c r="M44" s="1" t="n">
        <f aca="false">IF(DRAWS!$A44=M$1,0,M43+1)</f>
        <v>28</v>
      </c>
      <c r="N44" s="1" t="n">
        <f aca="false">IF(DRAWS!$A44=N$1,0,N43+1)</f>
        <v>42</v>
      </c>
      <c r="O44" s="1" t="n">
        <f aca="false">IF(DRAWS!$A44=O$1,0,O43+1)</f>
        <v>42</v>
      </c>
      <c r="P44" s="1" t="n">
        <f aca="false">IF(DRAWS!$A44=P$1,0,P43+1)</f>
        <v>31</v>
      </c>
      <c r="Q44" s="1" t="n">
        <f aca="false">IF(DRAWS!$A44=Q$1,0,Q43+1)</f>
        <v>42</v>
      </c>
      <c r="R44" s="1" t="n">
        <f aca="false">IF(DRAWS!$A44=R$1,0,R43+1)</f>
        <v>42</v>
      </c>
      <c r="S44" s="1" t="n">
        <f aca="false">IF(DRAWS!$A44=S$1,0,S43+1)</f>
        <v>42</v>
      </c>
      <c r="T44" s="1" t="n">
        <f aca="false">IF(DRAWS!$A44=T$1,0,T43+1)</f>
        <v>42</v>
      </c>
      <c r="U44" s="1" t="n">
        <f aca="false">IF(DRAWS!$A44=U$1,0,U43+1)</f>
        <v>41</v>
      </c>
      <c r="V44" s="1" t="n">
        <f aca="false">IF(DRAWS!$A44=V$1,0,V43+1)</f>
        <v>34</v>
      </c>
      <c r="W44" s="1" t="n">
        <f aca="false">IF(DRAWS!$A44=W$1,0,W43+1)</f>
        <v>42</v>
      </c>
      <c r="X44" s="1" t="n">
        <f aca="false">IF(DRAWS!$A44=X$1,0,X43+1)</f>
        <v>42</v>
      </c>
      <c r="Y44" s="1" t="n">
        <f aca="false">IF(DRAWS!$A44=Y$1,0,Y43+1)</f>
        <v>42</v>
      </c>
      <c r="Z44" s="1" t="n">
        <f aca="false">IF(DRAWS!$A44=Z$1,0,Z43+1)</f>
        <v>42</v>
      </c>
      <c r="AA44" s="1" t="n">
        <f aca="false">IF(DRAWS!$A44=AA$1,0,AA43+1)</f>
        <v>42</v>
      </c>
      <c r="AB44" s="1" t="n">
        <f aca="false">IF(DRAWS!$A44=AB$1,0,AB43+1)</f>
        <v>30</v>
      </c>
      <c r="AC44" s="1" t="n">
        <f aca="false">IF(DRAWS!$A44=AC$1,0,AC43+1)</f>
        <v>42</v>
      </c>
      <c r="AD44" s="1" t="n">
        <f aca="false">IF(DRAWS!$A44=AD$1,0,AD43+1)</f>
        <v>23</v>
      </c>
      <c r="AE44" s="1" t="n">
        <f aca="false">IF(DRAWS!$A44=AE$1,0,AE43+1)</f>
        <v>42</v>
      </c>
      <c r="AF44" s="1" t="n">
        <f aca="false">IF(DRAWS!$A44=AF$1,0,AF43+1)</f>
        <v>42</v>
      </c>
      <c r="AG44" s="1" t="n">
        <f aca="false">IF(DRAWS!$A44=AG$1,0,AG43+1)</f>
        <v>42</v>
      </c>
      <c r="AH44" s="1" t="n">
        <f aca="false">IF(DRAWS!$A44=AH$1,0,AH43+1)</f>
        <v>42</v>
      </c>
      <c r="AI44" s="1" t="n">
        <f aca="false">IF(DRAWS!$A44=AI$1,0,AI43+1)</f>
        <v>42</v>
      </c>
      <c r="AJ44" s="1" t="n">
        <f aca="false">IF(DRAWS!$A44=AJ$1,0,AJ43+1)</f>
        <v>42</v>
      </c>
    </row>
    <row r="45" customFormat="false" ht="14.9" hidden="false" customHeight="false" outlineLevel="0" collapsed="false">
      <c r="A45" s="1" t="n">
        <f aca="false">IF(DRAWS!$A45=A$1,0,A44+1)</f>
        <v>28</v>
      </c>
      <c r="B45" s="1" t="n">
        <f aca="false">IF(DRAWS!$A45=B$1,0,B44+1)</f>
        <v>25</v>
      </c>
      <c r="C45" s="1" t="n">
        <f aca="false">IF(DRAWS!$A45=C$1,0,C44+1)</f>
        <v>26</v>
      </c>
      <c r="D45" s="1" t="n">
        <f aca="false">IF(DRAWS!$A45=D$1,0,D44+1)</f>
        <v>34</v>
      </c>
      <c r="E45" s="1" t="n">
        <f aca="false">IF(DRAWS!$A45=E$1,0,E44+1)</f>
        <v>43</v>
      </c>
      <c r="F45" s="1" t="n">
        <f aca="false">IF(DRAWS!$A45=F$1,0,F44+1)</f>
        <v>41</v>
      </c>
      <c r="G45" s="1" t="n">
        <f aca="false">IF(DRAWS!$A45=G$1,0,G44+1)</f>
        <v>30</v>
      </c>
      <c r="H45" s="1" t="n">
        <f aca="false">IF(DRAWS!$A45=H$1,0,H44+1)</f>
        <v>27</v>
      </c>
      <c r="I45" s="1" t="n">
        <f aca="false">IF(DRAWS!$A45=I$1,0,I44+1)</f>
        <v>36</v>
      </c>
      <c r="J45" s="1" t="n">
        <f aca="false">IF(DRAWS!$A45=J$1,0,J44+1)</f>
        <v>39</v>
      </c>
      <c r="K45" s="1" t="n">
        <f aca="false">IF(DRAWS!$A45=K$1,0,K44+1)</f>
        <v>43</v>
      </c>
      <c r="L45" s="1" t="n">
        <f aca="false">IF(DRAWS!$A45=L$1,0,L44+1)</f>
        <v>43</v>
      </c>
      <c r="M45" s="1" t="n">
        <f aca="false">IF(DRAWS!$A45=M$1,0,M44+1)</f>
        <v>29</v>
      </c>
      <c r="N45" s="1" t="n">
        <f aca="false">IF(DRAWS!$A45=N$1,0,N44+1)</f>
        <v>43</v>
      </c>
      <c r="O45" s="1" t="n">
        <f aca="false">IF(DRAWS!$A45=O$1,0,O44+1)</f>
        <v>43</v>
      </c>
      <c r="P45" s="1" t="n">
        <f aca="false">IF(DRAWS!$A45=P$1,0,P44+1)</f>
        <v>32</v>
      </c>
      <c r="Q45" s="1" t="n">
        <f aca="false">IF(DRAWS!$A45=Q$1,0,Q44+1)</f>
        <v>43</v>
      </c>
      <c r="R45" s="1" t="n">
        <f aca="false">IF(DRAWS!$A45=R$1,0,R44+1)</f>
        <v>43</v>
      </c>
      <c r="S45" s="1" t="n">
        <f aca="false">IF(DRAWS!$A45=S$1,0,S44+1)</f>
        <v>43</v>
      </c>
      <c r="T45" s="1" t="n">
        <f aca="false">IF(DRAWS!$A45=T$1,0,T44+1)</f>
        <v>43</v>
      </c>
      <c r="U45" s="1" t="n">
        <f aca="false">IF(DRAWS!$A45=U$1,0,U44+1)</f>
        <v>42</v>
      </c>
      <c r="V45" s="1" t="n">
        <f aca="false">IF(DRAWS!$A45=V$1,0,V44+1)</f>
        <v>35</v>
      </c>
      <c r="W45" s="1" t="n">
        <f aca="false">IF(DRAWS!$A45=W$1,0,W44+1)</f>
        <v>43</v>
      </c>
      <c r="X45" s="1" t="n">
        <f aca="false">IF(DRAWS!$A45=X$1,0,X44+1)</f>
        <v>43</v>
      </c>
      <c r="Y45" s="1" t="n">
        <f aca="false">IF(DRAWS!$A45=Y$1,0,Y44+1)</f>
        <v>43</v>
      </c>
      <c r="Z45" s="1" t="n">
        <f aca="false">IF(DRAWS!$A45=Z$1,0,Z44+1)</f>
        <v>43</v>
      </c>
      <c r="AA45" s="1" t="n">
        <f aca="false">IF(DRAWS!$A45=AA$1,0,AA44+1)</f>
        <v>43</v>
      </c>
      <c r="AB45" s="1" t="n">
        <f aca="false">IF(DRAWS!$A45=AB$1,0,AB44+1)</f>
        <v>31</v>
      </c>
      <c r="AC45" s="1" t="n">
        <f aca="false">IF(DRAWS!$A45=AC$1,0,AC44+1)</f>
        <v>43</v>
      </c>
      <c r="AD45" s="1" t="n">
        <f aca="false">IF(DRAWS!$A45=AD$1,0,AD44+1)</f>
        <v>24</v>
      </c>
      <c r="AE45" s="1" t="n">
        <f aca="false">IF(DRAWS!$A45=AE$1,0,AE44+1)</f>
        <v>43</v>
      </c>
      <c r="AF45" s="1" t="n">
        <f aca="false">IF(DRAWS!$A45=AF$1,0,AF44+1)</f>
        <v>43</v>
      </c>
      <c r="AG45" s="1" t="n">
        <f aca="false">IF(DRAWS!$A45=AG$1,0,AG44+1)</f>
        <v>43</v>
      </c>
      <c r="AH45" s="1" t="n">
        <f aca="false">IF(DRAWS!$A45=AH$1,0,AH44+1)</f>
        <v>43</v>
      </c>
      <c r="AI45" s="1" t="n">
        <f aca="false">IF(DRAWS!$A45=AI$1,0,AI44+1)</f>
        <v>43</v>
      </c>
      <c r="AJ45" s="1" t="n">
        <f aca="false">IF(DRAWS!$A45=AJ$1,0,AJ44+1)</f>
        <v>43</v>
      </c>
    </row>
    <row r="46" customFormat="false" ht="14.9" hidden="false" customHeight="false" outlineLevel="0" collapsed="false">
      <c r="A46" s="1" t="n">
        <f aca="false">IF(DRAWS!$A46=A$1,0,A45+1)</f>
        <v>29</v>
      </c>
      <c r="B46" s="1" t="n">
        <f aca="false">IF(DRAWS!$A46=B$1,0,B45+1)</f>
        <v>26</v>
      </c>
      <c r="C46" s="1" t="n">
        <f aca="false">IF(DRAWS!$A46=C$1,0,C45+1)</f>
        <v>27</v>
      </c>
      <c r="D46" s="1" t="n">
        <f aca="false">IF(DRAWS!$A46=D$1,0,D45+1)</f>
        <v>35</v>
      </c>
      <c r="E46" s="1" t="n">
        <f aca="false">IF(DRAWS!$A46=E$1,0,E45+1)</f>
        <v>44</v>
      </c>
      <c r="F46" s="1" t="n">
        <f aca="false">IF(DRAWS!$A46=F$1,0,F45+1)</f>
        <v>42</v>
      </c>
      <c r="G46" s="1" t="n">
        <f aca="false">IF(DRAWS!$A46=G$1,0,G45+1)</f>
        <v>31</v>
      </c>
      <c r="H46" s="1" t="n">
        <f aca="false">IF(DRAWS!$A46=H$1,0,H45+1)</f>
        <v>28</v>
      </c>
      <c r="I46" s="1" t="n">
        <f aca="false">IF(DRAWS!$A46=I$1,0,I45+1)</f>
        <v>37</v>
      </c>
      <c r="J46" s="1" t="n">
        <f aca="false">IF(DRAWS!$A46=J$1,0,J45+1)</f>
        <v>40</v>
      </c>
      <c r="K46" s="1" t="n">
        <f aca="false">IF(DRAWS!$A46=K$1,0,K45+1)</f>
        <v>44</v>
      </c>
      <c r="L46" s="1" t="n">
        <f aca="false">IF(DRAWS!$A46=L$1,0,L45+1)</f>
        <v>44</v>
      </c>
      <c r="M46" s="1" t="n">
        <f aca="false">IF(DRAWS!$A46=M$1,0,M45+1)</f>
        <v>30</v>
      </c>
      <c r="N46" s="1" t="n">
        <f aca="false">IF(DRAWS!$A46=N$1,0,N45+1)</f>
        <v>44</v>
      </c>
      <c r="O46" s="1" t="n">
        <f aca="false">IF(DRAWS!$A46=O$1,0,O45+1)</f>
        <v>44</v>
      </c>
      <c r="P46" s="1" t="n">
        <f aca="false">IF(DRAWS!$A46=P$1,0,P45+1)</f>
        <v>33</v>
      </c>
      <c r="Q46" s="1" t="n">
        <f aca="false">IF(DRAWS!$A46=Q$1,0,Q45+1)</f>
        <v>44</v>
      </c>
      <c r="R46" s="1" t="n">
        <f aca="false">IF(DRAWS!$A46=R$1,0,R45+1)</f>
        <v>44</v>
      </c>
      <c r="S46" s="1" t="n">
        <f aca="false">IF(DRAWS!$A46=S$1,0,S45+1)</f>
        <v>44</v>
      </c>
      <c r="T46" s="1" t="n">
        <f aca="false">IF(DRAWS!$A46=T$1,0,T45+1)</f>
        <v>44</v>
      </c>
      <c r="U46" s="1" t="n">
        <f aca="false">IF(DRAWS!$A46=U$1,0,U45+1)</f>
        <v>43</v>
      </c>
      <c r="V46" s="1" t="n">
        <f aca="false">IF(DRAWS!$A46=V$1,0,V45+1)</f>
        <v>36</v>
      </c>
      <c r="W46" s="1" t="n">
        <f aca="false">IF(DRAWS!$A46=W$1,0,W45+1)</f>
        <v>44</v>
      </c>
      <c r="X46" s="1" t="n">
        <f aca="false">IF(DRAWS!$A46=X$1,0,X45+1)</f>
        <v>44</v>
      </c>
      <c r="Y46" s="1" t="n">
        <f aca="false">IF(DRAWS!$A46=Y$1,0,Y45+1)</f>
        <v>44</v>
      </c>
      <c r="Z46" s="1" t="n">
        <f aca="false">IF(DRAWS!$A46=Z$1,0,Z45+1)</f>
        <v>44</v>
      </c>
      <c r="AA46" s="1" t="n">
        <f aca="false">IF(DRAWS!$A46=AA$1,0,AA45+1)</f>
        <v>44</v>
      </c>
      <c r="AB46" s="1" t="n">
        <f aca="false">IF(DRAWS!$A46=AB$1,0,AB45+1)</f>
        <v>32</v>
      </c>
      <c r="AC46" s="1" t="n">
        <f aca="false">IF(DRAWS!$A46=AC$1,0,AC45+1)</f>
        <v>44</v>
      </c>
      <c r="AD46" s="1" t="n">
        <f aca="false">IF(DRAWS!$A46=AD$1,0,AD45+1)</f>
        <v>25</v>
      </c>
      <c r="AE46" s="1" t="n">
        <f aca="false">IF(DRAWS!$A46=AE$1,0,AE45+1)</f>
        <v>44</v>
      </c>
      <c r="AF46" s="1" t="n">
        <f aca="false">IF(DRAWS!$A46=AF$1,0,AF45+1)</f>
        <v>44</v>
      </c>
      <c r="AG46" s="1" t="n">
        <f aca="false">IF(DRAWS!$A46=AG$1,0,AG45+1)</f>
        <v>44</v>
      </c>
      <c r="AH46" s="1" t="n">
        <f aca="false">IF(DRAWS!$A46=AH$1,0,AH45+1)</f>
        <v>44</v>
      </c>
      <c r="AI46" s="1" t="n">
        <f aca="false">IF(DRAWS!$A46=AI$1,0,AI45+1)</f>
        <v>44</v>
      </c>
      <c r="AJ46" s="1" t="n">
        <f aca="false">IF(DRAWS!$A46=AJ$1,0,AJ45+1)</f>
        <v>44</v>
      </c>
    </row>
    <row r="47" customFormat="false" ht="14.9" hidden="false" customHeight="false" outlineLevel="0" collapsed="false">
      <c r="A47" s="1" t="n">
        <f aca="false">IF(DRAWS!$A47=A$1,0,A46+1)</f>
        <v>30</v>
      </c>
      <c r="B47" s="1" t="n">
        <f aca="false">IF(DRAWS!$A47=B$1,0,B46+1)</f>
        <v>27</v>
      </c>
      <c r="C47" s="1" t="n">
        <f aca="false">IF(DRAWS!$A47=C$1,0,C46+1)</f>
        <v>28</v>
      </c>
      <c r="D47" s="1" t="n">
        <f aca="false">IF(DRAWS!$A47=D$1,0,D46+1)</f>
        <v>36</v>
      </c>
      <c r="E47" s="1" t="n">
        <f aca="false">IF(DRAWS!$A47=E$1,0,E46+1)</f>
        <v>45</v>
      </c>
      <c r="F47" s="1" t="n">
        <f aca="false">IF(DRAWS!$A47=F$1,0,F46+1)</f>
        <v>43</v>
      </c>
      <c r="G47" s="1" t="n">
        <f aca="false">IF(DRAWS!$A47=G$1,0,G46+1)</f>
        <v>32</v>
      </c>
      <c r="H47" s="1" t="n">
        <f aca="false">IF(DRAWS!$A47=H$1,0,H46+1)</f>
        <v>29</v>
      </c>
      <c r="I47" s="1" t="n">
        <f aca="false">IF(DRAWS!$A47=I$1,0,I46+1)</f>
        <v>38</v>
      </c>
      <c r="J47" s="1" t="n">
        <f aca="false">IF(DRAWS!$A47=J$1,0,J46+1)</f>
        <v>41</v>
      </c>
      <c r="K47" s="1" t="n">
        <f aca="false">IF(DRAWS!$A47=K$1,0,K46+1)</f>
        <v>45</v>
      </c>
      <c r="L47" s="1" t="n">
        <f aca="false">IF(DRAWS!$A47=L$1,0,L46+1)</f>
        <v>45</v>
      </c>
      <c r="M47" s="1" t="n">
        <f aca="false">IF(DRAWS!$A47=M$1,0,M46+1)</f>
        <v>31</v>
      </c>
      <c r="N47" s="1" t="n">
        <f aca="false">IF(DRAWS!$A47=N$1,0,N46+1)</f>
        <v>45</v>
      </c>
      <c r="O47" s="1" t="n">
        <f aca="false">IF(DRAWS!$A47=O$1,0,O46+1)</f>
        <v>45</v>
      </c>
      <c r="P47" s="1" t="n">
        <f aca="false">IF(DRAWS!$A47=P$1,0,P46+1)</f>
        <v>34</v>
      </c>
      <c r="Q47" s="1" t="n">
        <f aca="false">IF(DRAWS!$A47=Q$1,0,Q46+1)</f>
        <v>45</v>
      </c>
      <c r="R47" s="1" t="n">
        <f aca="false">IF(DRAWS!$A47=R$1,0,R46+1)</f>
        <v>45</v>
      </c>
      <c r="S47" s="1" t="n">
        <f aca="false">IF(DRAWS!$A47=S$1,0,S46+1)</f>
        <v>45</v>
      </c>
      <c r="T47" s="1" t="n">
        <f aca="false">IF(DRAWS!$A47=T$1,0,T46+1)</f>
        <v>45</v>
      </c>
      <c r="U47" s="1" t="n">
        <f aca="false">IF(DRAWS!$A47=U$1,0,U46+1)</f>
        <v>44</v>
      </c>
      <c r="V47" s="1" t="n">
        <f aca="false">IF(DRAWS!$A47=V$1,0,V46+1)</f>
        <v>37</v>
      </c>
      <c r="W47" s="1" t="n">
        <f aca="false">IF(DRAWS!$A47=W$1,0,W46+1)</f>
        <v>45</v>
      </c>
      <c r="X47" s="1" t="n">
        <f aca="false">IF(DRAWS!$A47=X$1,0,X46+1)</f>
        <v>45</v>
      </c>
      <c r="Y47" s="1" t="n">
        <f aca="false">IF(DRAWS!$A47=Y$1,0,Y46+1)</f>
        <v>45</v>
      </c>
      <c r="Z47" s="1" t="n">
        <f aca="false">IF(DRAWS!$A47=Z$1,0,Z46+1)</f>
        <v>45</v>
      </c>
      <c r="AA47" s="1" t="n">
        <f aca="false">IF(DRAWS!$A47=AA$1,0,AA46+1)</f>
        <v>45</v>
      </c>
      <c r="AB47" s="1" t="n">
        <f aca="false">IF(DRAWS!$A47=AB$1,0,AB46+1)</f>
        <v>33</v>
      </c>
      <c r="AC47" s="1" t="n">
        <f aca="false">IF(DRAWS!$A47=AC$1,0,AC46+1)</f>
        <v>45</v>
      </c>
      <c r="AD47" s="1" t="n">
        <f aca="false">IF(DRAWS!$A47=AD$1,0,AD46+1)</f>
        <v>26</v>
      </c>
      <c r="AE47" s="1" t="n">
        <f aca="false">IF(DRAWS!$A47=AE$1,0,AE46+1)</f>
        <v>45</v>
      </c>
      <c r="AF47" s="1" t="n">
        <f aca="false">IF(DRAWS!$A47=AF$1,0,AF46+1)</f>
        <v>45</v>
      </c>
      <c r="AG47" s="1" t="n">
        <f aca="false">IF(DRAWS!$A47=AG$1,0,AG46+1)</f>
        <v>45</v>
      </c>
      <c r="AH47" s="1" t="n">
        <f aca="false">IF(DRAWS!$A47=AH$1,0,AH46+1)</f>
        <v>45</v>
      </c>
      <c r="AI47" s="1" t="n">
        <f aca="false">IF(DRAWS!$A47=AI$1,0,AI46+1)</f>
        <v>45</v>
      </c>
      <c r="AJ47" s="1" t="n">
        <f aca="false">IF(DRAWS!$A47=AJ$1,0,AJ46+1)</f>
        <v>45</v>
      </c>
    </row>
    <row r="48" customFormat="false" ht="14.9" hidden="false" customHeight="false" outlineLevel="0" collapsed="false">
      <c r="A48" s="1" t="n">
        <f aca="false">IF(DRAWS!$A48=A$1,0,A47+1)</f>
        <v>31</v>
      </c>
      <c r="B48" s="1" t="n">
        <f aca="false">IF(DRAWS!$A48=B$1,0,B47+1)</f>
        <v>28</v>
      </c>
      <c r="C48" s="1" t="n">
        <f aca="false">IF(DRAWS!$A48=C$1,0,C47+1)</f>
        <v>29</v>
      </c>
      <c r="D48" s="1" t="n">
        <f aca="false">IF(DRAWS!$A48=D$1,0,D47+1)</f>
        <v>37</v>
      </c>
      <c r="E48" s="1" t="n">
        <f aca="false">IF(DRAWS!$A48=E$1,0,E47+1)</f>
        <v>46</v>
      </c>
      <c r="F48" s="1" t="n">
        <f aca="false">IF(DRAWS!$A48=F$1,0,F47+1)</f>
        <v>44</v>
      </c>
      <c r="G48" s="1" t="n">
        <f aca="false">IF(DRAWS!$A48=G$1,0,G47+1)</f>
        <v>33</v>
      </c>
      <c r="H48" s="1" t="n">
        <f aca="false">IF(DRAWS!$A48=H$1,0,H47+1)</f>
        <v>30</v>
      </c>
      <c r="I48" s="1" t="n">
        <f aca="false">IF(DRAWS!$A48=I$1,0,I47+1)</f>
        <v>39</v>
      </c>
      <c r="J48" s="1" t="n">
        <f aca="false">IF(DRAWS!$A48=J$1,0,J47+1)</f>
        <v>42</v>
      </c>
      <c r="K48" s="1" t="n">
        <f aca="false">IF(DRAWS!$A48=K$1,0,K47+1)</f>
        <v>46</v>
      </c>
      <c r="L48" s="1" t="n">
        <f aca="false">IF(DRAWS!$A48=L$1,0,L47+1)</f>
        <v>46</v>
      </c>
      <c r="M48" s="1" t="n">
        <f aca="false">IF(DRAWS!$A48=M$1,0,M47+1)</f>
        <v>32</v>
      </c>
      <c r="N48" s="1" t="n">
        <f aca="false">IF(DRAWS!$A48=N$1,0,N47+1)</f>
        <v>46</v>
      </c>
      <c r="O48" s="1" t="n">
        <f aca="false">IF(DRAWS!$A48=O$1,0,O47+1)</f>
        <v>46</v>
      </c>
      <c r="P48" s="1" t="n">
        <f aca="false">IF(DRAWS!$A48=P$1,0,P47+1)</f>
        <v>35</v>
      </c>
      <c r="Q48" s="1" t="n">
        <f aca="false">IF(DRAWS!$A48=Q$1,0,Q47+1)</f>
        <v>46</v>
      </c>
      <c r="R48" s="1" t="n">
        <f aca="false">IF(DRAWS!$A48=R$1,0,R47+1)</f>
        <v>46</v>
      </c>
      <c r="S48" s="1" t="n">
        <f aca="false">IF(DRAWS!$A48=S$1,0,S47+1)</f>
        <v>46</v>
      </c>
      <c r="T48" s="1" t="n">
        <f aca="false">IF(DRAWS!$A48=T$1,0,T47+1)</f>
        <v>46</v>
      </c>
      <c r="U48" s="1" t="n">
        <f aca="false">IF(DRAWS!$A48=U$1,0,U47+1)</f>
        <v>45</v>
      </c>
      <c r="V48" s="1" t="n">
        <f aca="false">IF(DRAWS!$A48=V$1,0,V47+1)</f>
        <v>38</v>
      </c>
      <c r="W48" s="1" t="n">
        <f aca="false">IF(DRAWS!$A48=W$1,0,W47+1)</f>
        <v>46</v>
      </c>
      <c r="X48" s="1" t="n">
        <f aca="false">IF(DRAWS!$A48=X$1,0,X47+1)</f>
        <v>46</v>
      </c>
      <c r="Y48" s="1" t="n">
        <f aca="false">IF(DRAWS!$A48=Y$1,0,Y47+1)</f>
        <v>46</v>
      </c>
      <c r="Z48" s="1" t="n">
        <f aca="false">IF(DRAWS!$A48=Z$1,0,Z47+1)</f>
        <v>46</v>
      </c>
      <c r="AA48" s="1" t="n">
        <f aca="false">IF(DRAWS!$A48=AA$1,0,AA47+1)</f>
        <v>46</v>
      </c>
      <c r="AB48" s="1" t="n">
        <f aca="false">IF(DRAWS!$A48=AB$1,0,AB47+1)</f>
        <v>34</v>
      </c>
      <c r="AC48" s="1" t="n">
        <f aca="false">IF(DRAWS!$A48=AC$1,0,AC47+1)</f>
        <v>46</v>
      </c>
      <c r="AD48" s="1" t="n">
        <f aca="false">IF(DRAWS!$A48=AD$1,0,AD47+1)</f>
        <v>27</v>
      </c>
      <c r="AE48" s="1" t="n">
        <f aca="false">IF(DRAWS!$A48=AE$1,0,AE47+1)</f>
        <v>46</v>
      </c>
      <c r="AF48" s="1" t="n">
        <f aca="false">IF(DRAWS!$A48=AF$1,0,AF47+1)</f>
        <v>46</v>
      </c>
      <c r="AG48" s="1" t="n">
        <f aca="false">IF(DRAWS!$A48=AG$1,0,AG47+1)</f>
        <v>46</v>
      </c>
      <c r="AH48" s="1" t="n">
        <f aca="false">IF(DRAWS!$A48=AH$1,0,AH47+1)</f>
        <v>46</v>
      </c>
      <c r="AI48" s="1" t="n">
        <f aca="false">IF(DRAWS!$A48=AI$1,0,AI47+1)</f>
        <v>46</v>
      </c>
      <c r="AJ48" s="1" t="n">
        <f aca="false">IF(DRAWS!$A48=AJ$1,0,AJ47+1)</f>
        <v>46</v>
      </c>
    </row>
    <row r="49" customFormat="false" ht="14.9" hidden="false" customHeight="false" outlineLevel="0" collapsed="false">
      <c r="A49" s="1" t="n">
        <f aca="false">IF(DRAWS!$A49=A$1,0,A48+1)</f>
        <v>32</v>
      </c>
      <c r="B49" s="1" t="n">
        <f aca="false">IF(DRAWS!$A49=B$1,0,B48+1)</f>
        <v>29</v>
      </c>
      <c r="C49" s="1" t="n">
        <f aca="false">IF(DRAWS!$A49=C$1,0,C48+1)</f>
        <v>30</v>
      </c>
      <c r="D49" s="1" t="n">
        <f aca="false">IF(DRAWS!$A49=D$1,0,D48+1)</f>
        <v>38</v>
      </c>
      <c r="E49" s="1" t="n">
        <f aca="false">IF(DRAWS!$A49=E$1,0,E48+1)</f>
        <v>47</v>
      </c>
      <c r="F49" s="1" t="n">
        <f aca="false">IF(DRAWS!$A49=F$1,0,F48+1)</f>
        <v>45</v>
      </c>
      <c r="G49" s="1" t="n">
        <f aca="false">IF(DRAWS!$A49=G$1,0,G48+1)</f>
        <v>34</v>
      </c>
      <c r="H49" s="1" t="n">
        <f aca="false">IF(DRAWS!$A49=H$1,0,H48+1)</f>
        <v>31</v>
      </c>
      <c r="I49" s="1" t="n">
        <f aca="false">IF(DRAWS!$A49=I$1,0,I48+1)</f>
        <v>40</v>
      </c>
      <c r="J49" s="1" t="n">
        <f aca="false">IF(DRAWS!$A49=J$1,0,J48+1)</f>
        <v>43</v>
      </c>
      <c r="K49" s="1" t="n">
        <f aca="false">IF(DRAWS!$A49=K$1,0,K48+1)</f>
        <v>47</v>
      </c>
      <c r="L49" s="1" t="n">
        <f aca="false">IF(DRAWS!$A49=L$1,0,L48+1)</f>
        <v>47</v>
      </c>
      <c r="M49" s="1" t="n">
        <f aca="false">IF(DRAWS!$A49=M$1,0,M48+1)</f>
        <v>33</v>
      </c>
      <c r="N49" s="1" t="n">
        <f aca="false">IF(DRAWS!$A49=N$1,0,N48+1)</f>
        <v>47</v>
      </c>
      <c r="O49" s="1" t="n">
        <f aca="false">IF(DRAWS!$A49=O$1,0,O48+1)</f>
        <v>47</v>
      </c>
      <c r="P49" s="1" t="n">
        <f aca="false">IF(DRAWS!$A49=P$1,0,P48+1)</f>
        <v>36</v>
      </c>
      <c r="Q49" s="1" t="n">
        <f aca="false">IF(DRAWS!$A49=Q$1,0,Q48+1)</f>
        <v>47</v>
      </c>
      <c r="R49" s="1" t="n">
        <f aca="false">IF(DRAWS!$A49=R$1,0,R48+1)</f>
        <v>47</v>
      </c>
      <c r="S49" s="1" t="n">
        <f aca="false">IF(DRAWS!$A49=S$1,0,S48+1)</f>
        <v>47</v>
      </c>
      <c r="T49" s="1" t="n">
        <f aca="false">IF(DRAWS!$A49=T$1,0,T48+1)</f>
        <v>47</v>
      </c>
      <c r="U49" s="1" t="n">
        <f aca="false">IF(DRAWS!$A49=U$1,0,U48+1)</f>
        <v>46</v>
      </c>
      <c r="V49" s="1" t="n">
        <f aca="false">IF(DRAWS!$A49=V$1,0,V48+1)</f>
        <v>39</v>
      </c>
      <c r="W49" s="1" t="n">
        <f aca="false">IF(DRAWS!$A49=W$1,0,W48+1)</f>
        <v>47</v>
      </c>
      <c r="X49" s="1" t="n">
        <f aca="false">IF(DRAWS!$A49=X$1,0,X48+1)</f>
        <v>47</v>
      </c>
      <c r="Y49" s="1" t="n">
        <f aca="false">IF(DRAWS!$A49=Y$1,0,Y48+1)</f>
        <v>47</v>
      </c>
      <c r="Z49" s="1" t="n">
        <f aca="false">IF(DRAWS!$A49=Z$1,0,Z48+1)</f>
        <v>47</v>
      </c>
      <c r="AA49" s="1" t="n">
        <f aca="false">IF(DRAWS!$A49=AA$1,0,AA48+1)</f>
        <v>47</v>
      </c>
      <c r="AB49" s="1" t="n">
        <f aca="false">IF(DRAWS!$A49=AB$1,0,AB48+1)</f>
        <v>35</v>
      </c>
      <c r="AC49" s="1" t="n">
        <f aca="false">IF(DRAWS!$A49=AC$1,0,AC48+1)</f>
        <v>47</v>
      </c>
      <c r="AD49" s="1" t="n">
        <f aca="false">IF(DRAWS!$A49=AD$1,0,AD48+1)</f>
        <v>28</v>
      </c>
      <c r="AE49" s="1" t="n">
        <f aca="false">IF(DRAWS!$A49=AE$1,0,AE48+1)</f>
        <v>47</v>
      </c>
      <c r="AF49" s="1" t="n">
        <f aca="false">IF(DRAWS!$A49=AF$1,0,AF48+1)</f>
        <v>47</v>
      </c>
      <c r="AG49" s="1" t="n">
        <f aca="false">IF(DRAWS!$A49=AG$1,0,AG48+1)</f>
        <v>47</v>
      </c>
      <c r="AH49" s="1" t="n">
        <f aca="false">IF(DRAWS!$A49=AH$1,0,AH48+1)</f>
        <v>47</v>
      </c>
      <c r="AI49" s="1" t="n">
        <f aca="false">IF(DRAWS!$A49=AI$1,0,AI48+1)</f>
        <v>47</v>
      </c>
      <c r="AJ49" s="1" t="n">
        <f aca="false">IF(DRAWS!$A49=AJ$1,0,AJ48+1)</f>
        <v>47</v>
      </c>
    </row>
  </sheetData>
  <conditionalFormatting sqref="A3:AJ49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59534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2006-09-30T20:29:51Z</dcterms:created>
  <dc:creator>JPP JPP</dc:creator>
  <dc:language>en-US</dc:language>
  <cp:lastPrinted>1600-12-31T23:00:00Z</cp:lastPrinted>
  <dcterms:modified xsi:type="dcterms:W3CDTF">2017-10-16T13:26:32Z</dcterms:modified>
  <cp:revision>78</cp:revision>
</cp:coreProperties>
</file>